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uc\Downloads\"/>
    </mc:Choice>
  </mc:AlternateContent>
  <xr:revisionPtr revIDLastSave="0" documentId="13_ncr:1_{7BB0D4CA-17C5-4A03-998B-A6BF38D94051}" xr6:coauthVersionLast="45" xr6:coauthVersionMax="47" xr10:uidLastSave="{00000000-0000-0000-0000-000000000000}"/>
  <bookViews>
    <workbookView xWindow="-120" yWindow="-120" windowWidth="29040" windowHeight="15840" xr2:uid="{F6EF27A3-F1D6-4BEB-AA0F-B0CAFD72D22C}"/>
  </bookViews>
  <sheets>
    <sheet name="PLAN DE ACCION" sheetId="7" r:id="rId1"/>
    <sheet name="Hoja1" sheetId="12" state="hidden" r:id="rId2"/>
    <sheet name="lista" sheetId="14" state="hidden" r:id="rId3"/>
  </sheets>
  <externalReferences>
    <externalReference r:id="rId4"/>
    <externalReference r:id="rId5"/>
  </externalReferences>
  <definedNames>
    <definedName name="_100.000_aportes_realizados_en_la_plataforma__Bogotá_Abierta">#REF!</definedName>
    <definedName name="_100__del_marco_de_gestión_de_TI___Arquitectura_empresarial_implementado">#REF!</definedName>
    <definedName name="_1013_Formación_para_una_participación_ciudadana_incidente_en_los_asuntos_públicos_de_la_ciudad.">#REF!</definedName>
    <definedName name="_1014_Fortalecimiento_a_las_organizaciones_para_la_participación_incidente_en_la_ciudad.">#REF!</definedName>
    <definedName name="_1080_Fortalecimiento_y_modernización_de_la_gestión_institucional">#REF!</definedName>
    <definedName name="_1088_Estrategias_para_la_modernización_de_las_Organizaciones_Comunales_en_el_Distrito_Capital.__1">#REF!</definedName>
    <definedName name="_1089_Promoción_para_una_participación_incidente_en_el_Distrito_Capital.">#REF!</definedName>
    <definedName name="_1193_Modernización_de_las_herramientas_tecnológicas_del_IDPAC.">#REF!</definedName>
    <definedName name="_20_de_puntos_de_participación_IDPAC_en_las_localidades.">#REF!</definedName>
    <definedName name="_xlnm._FilterDatabase" localSheetId="0" hidden="1">'PLAN DE ACCION'!$A$25:$AW$102</definedName>
    <definedName name="_Llevar_a_un_100__la_implementación_de_las_leyes_1712_de_2014_y_1474_de_2011">#REF!</definedName>
    <definedName name="Acompañar_50acciones_de_participación_ciudadana_realizadas_por_organizaciones_de_Propiedad_horizontal.">#REF!</definedName>
    <definedName name="Acompañar_el_50__de_las_organizaciones_comunales_de_primer_grado_en_temas_relacionados_con_acción_comunal.">#REF!</definedName>
    <definedName name="Acompañar_técnicamente_100_instancias_de_participación_en_el_Distrito_Capital.">#REF!</definedName>
    <definedName name="Acompañar100__de_las_organizaciones_comunales_de_segundo_grado_en_temas_relacionados_con_acción_comunal">#REF!</definedName>
    <definedName name="Adecuar_en_un_100__las_redes_y_hardware_de_acuerdo_a_las_necesidades_del_IDPAC.">#REF!</definedName>
    <definedName name="Atender_20_puntos_de_Participación_IDPAC">#REF!</definedName>
    <definedName name="Atender_en_un_100__los_requerimientos_de_Inspección__Vigilancia_y_control_de_las_organizaciones_comunales_que_sean_identificadas_como_prioritarias_por_la_Sub_Dirección_de_Asuntos_Comunales">#REF!</definedName>
    <definedName name="Consolidar_Bogotá_Abierta_como_plataforma_digital_que_promueva_la_participación_ciudadana_en_el_Distrito.">#REF!</definedName>
    <definedName name="Desarrollar_30_obras_bajo_la_metodología_Uno___Uno___Todos__Una___Una___Todas__desarrolladas_y_entregadas_a_la_comunidad">#REF!</definedName>
    <definedName name="Desarrollar_30_obras_de_infraestructura_en_los_barrios_de_la_ciudad_con_participación_de_la_comunidad_bajo_el_modelo_Uno_Uno_Todos__Uno_Uno_Todas">#REF!</definedName>
    <definedName name="Desarrollar_una_Propuesta_de_racionalización_de_instancias_y_espacios_de_participación_en_el_distrito_capital_y_las_localidades.">#REF!</definedName>
    <definedName name="EA1_Adecuar_y_mantener_el_Sistema_Integrado_de_Gestión_del_IDPAC">#REF!</definedName>
    <definedName name="EA2_Fortalecer_las_herramientas_tecnológicas_del_IDPAC">#REF!</definedName>
    <definedName name="Elaborar_en_un_100__el_estudio_que_defina_la_metodología_y_los_mecanismos_de_implementación_de_política_pública_de_Participación_Ciudadana_y_Convivencia_en_Propiedad_Horizontal.">#REF!</definedName>
    <definedName name="Formar_10.000_ciudadanos_en_los_procesos_de_participación.">#REF!</definedName>
    <definedName name="Formar_10.000_ciudadanos_en_participación">#REF!</definedName>
    <definedName name="Formar_80_líderes_de_organizaciones_sociales_del_distrito_a_través_del_intercambio_de_experiencias_nacionales_e_internacionales_previstas_en_la_estrategia_Bogotá_líder">#REF!</definedName>
    <definedName name="Formular_48_Retos_sobre_las_necesidades_e_intereses_que_enfrenta__la_ciudad__en_una_plataforma_digital_que_promueva_la_participación_ciudadana_en_el_Distrito.">#REF!</definedName>
    <definedName name="Fortalecer__150_organizaciones_juveniles_en_espacios_y_procesos_de_participación">#REF!</definedName>
    <definedName name="Fortalecer_100__la_capacidad_operativa_en_los_procesos_estratégicos_y_de_apoyo">#REF!</definedName>
    <definedName name="Fortalecer_150_organizaciones_de_mujer_y_género_en_espacios_y_procesos_de_participación">#REF!</definedName>
    <definedName name="Fortalecer_150_organizaciones_étnicas_en_espacios_y_procesos_de_participación">#REF!</definedName>
    <definedName name="Fortalecer_50__organizaciones_sociales_de_población_con_discapacidad_en_espacios_y_procesos_de_participación">#REF!</definedName>
    <definedName name="Fortalecer_50_organizaciones_de_nuevas_expresiones_en_espacios_y_procesos_de_participación">#REF!</definedName>
    <definedName name="Fortalecer_los_19_Consejos_Locales_de_Propiedad_Horizontal_en_el_Distrito_Capital">#REF!</definedName>
    <definedName name="Generar_1_alianza_anual_con_entidad_pública_o_privada_para_el_fortalecimiento_de_las_JAC">#REF!</definedName>
    <definedName name="GM1_Modernizar_la_participación_en_el_Distrito_Capital">#REF!</definedName>
    <definedName name="GM2_Desarrollar_conocimiento_y_capacidades_de_la_ciudadanía_y_sus_organizaciones_para_ejercer_el_derecho_a_participar">#REF!</definedName>
    <definedName name="GM3_Fortalecer_la_gestión_de_la_ciudadanía_y_sus_organizaciones_desde_procesos__espacios_e_instancias_de_participación_en_el_nivel_local_y_distrital.">#REF!</definedName>
    <definedName name="Implementar_en_un_100__el_plan_de_gestión_del_cambio_al_interior_de_la_entidad">#REF!</definedName>
    <definedName name="Implementar_en_un_100__el_Sistema_de_Información_Integral_y_soporte_a_los_procesos_estratégicos__de_apoyo_y_evaluación">#REF!</definedName>
    <definedName name="Implementar_en_un_100__una_herramienta_tecnológica_que_facilite_el_seguimiento_al_grado_de_aplicabilidad_del_fortalecimiento_y_la_Inspección_Vigilancia_y_Control__a_las_Organizaciones_Comunales">#REF!</definedName>
    <definedName name="Implementar_un_Subsistema_Interno_de_Gestión_Documental_y_Archivo">#REF!</definedName>
    <definedName name="Incrementar_a_un_90__la_sostenibilidad_del_SIG_en_el_Gobierno_Distrital">#REF!</definedName>
    <definedName name="Integrar_el_modelo_de_atención_al_ciudadano__de_acuerdo_con_la_política_distrital">#REF!</definedName>
    <definedName name="Lograr_2.9_millones_de_impactos_ciudadanos_a_través_de_los_medios_de_comunicación_con_las_que_cuenta_el_IDPAC__Redes_sociales__emisora__página_web__otros">#REF!</definedName>
    <definedName name="Mantener_20_puntos_de_participación_IDPAC__con_una_infraestructura_adecuada_en_lo_que_concierne_a_puesto_de_trabajo_y_equipos_de_cómputo.">#REF!</definedName>
    <definedName name="Mejorar_las_herramientas_administrativas_del_IDPAC">#REF!</definedName>
    <definedName name="Periodicidadindicador">[1]Hoja1!$D$1:$D$4</definedName>
    <definedName name="Promover_64_acciones_de_transferencia_de_conocimiento_realizadas_por_líderes_formados_a_través_del_intercambio_de_experiencias_de_Bogotá_Líder">#REF!</definedName>
    <definedName name="Promover_y_acompañar_acciones_de_desarrollo_de_125_organizaciones_Comunales_en_el_Distrito_Capital">#REF!</definedName>
    <definedName name="Propiciar_64_espacios_de_transferencia_de_conocimiento_realizados_por_los_líderes_formados.">#REF!</definedName>
    <definedName name="Realizar_350_Acciones_de_participación_ciudadana_desarrolladas_por_organizaciones_comunales__sociales_y_comunitarias">#REF!</definedName>
    <definedName name="Realizar_4_procesos_de_promoción_de_la_participación_y_fortalecimiento_a_los_medios_de_comunicación_comunitaria_y_alternativa_en_su_función_de_informar.">#REF!</definedName>
    <definedName name="Realizar_5_eventos_de_intercambio_de_experiencias_en_participación_con_líderes_de_organizaciones_sociales.">#REF!</definedName>
    <definedName name="Registrar_40.000_ciudadanos_en_la_plataforma_Bogotá_Abierta">#REF!</definedName>
    <definedName name="RI1_Fortalecer_la_capacidad_operativa_del_IDPAC">#REF!</definedName>
    <definedName name="Sostener_en_un_100__el_Sistema_Integrado_de_Gestión___SIG">#REF!</definedName>
    <definedName name="Subdirección_de_Fortalecimiento_de_la_Organización_Social">#REF!</definedName>
    <definedName name="Subdirección_de_Promoción_de_la_Participación">#REF!</definedName>
    <definedName name="Vincular_a_80_líderes_de_las_organizaciones_sociales_en_espacios_de_intercambio_de_conocimiento_a_nivel_nacional_o_internacional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1" i="7" l="1"/>
  <c r="K117" i="7"/>
  <c r="K113" i="7"/>
  <c r="O90" i="7"/>
  <c r="O86" i="7" l="1"/>
  <c r="O82" i="7"/>
  <c r="O78" i="7"/>
  <c r="O74" i="7"/>
  <c r="O70" i="7"/>
  <c r="O66" i="7"/>
  <c r="O62" i="7"/>
  <c r="O58" i="7"/>
  <c r="O54" i="7"/>
  <c r="O50" i="7"/>
  <c r="O46" i="7"/>
  <c r="O42" i="7"/>
  <c r="O34" i="7"/>
  <c r="O30" i="7"/>
  <c r="O26" i="7"/>
  <c r="AJ121" i="7"/>
  <c r="AP124" i="7" l="1"/>
  <c r="AP123" i="7"/>
  <c r="AP122" i="7"/>
  <c r="AP121" i="7"/>
  <c r="AP120" i="7"/>
  <c r="AP119" i="7"/>
  <c r="AP118" i="7"/>
  <c r="AP117" i="7"/>
  <c r="AJ117" i="7"/>
  <c r="AP116" i="7"/>
  <c r="AP115" i="7"/>
  <c r="AP114" i="7"/>
  <c r="AP113" i="7"/>
  <c r="AJ113" i="7"/>
  <c r="AR93" i="7"/>
  <c r="AR92" i="7"/>
  <c r="AR91" i="7"/>
  <c r="AR90" i="7"/>
  <c r="AN90" i="7"/>
  <c r="AR89" i="7"/>
  <c r="AR88" i="7"/>
  <c r="AR87" i="7"/>
  <c r="AR86" i="7"/>
  <c r="AN86" i="7"/>
  <c r="AR85" i="7"/>
  <c r="AR84" i="7"/>
  <c r="AR83" i="7"/>
  <c r="AR82" i="7"/>
  <c r="AN82" i="7"/>
  <c r="AR81" i="7"/>
  <c r="AR80" i="7"/>
  <c r="AR79" i="7"/>
  <c r="AR78" i="7"/>
  <c r="AN78" i="7"/>
  <c r="AR77" i="7"/>
  <c r="AR76" i="7"/>
  <c r="AR75" i="7"/>
  <c r="AR74" i="7"/>
  <c r="AN74" i="7"/>
  <c r="AR73" i="7"/>
  <c r="AR72" i="7"/>
  <c r="AR71" i="7"/>
  <c r="AR70" i="7"/>
  <c r="AN70" i="7"/>
  <c r="AR45" i="7"/>
  <c r="AR44" i="7"/>
  <c r="AR43" i="7"/>
  <c r="AR42" i="7"/>
  <c r="AN42" i="7"/>
  <c r="AR41" i="7"/>
  <c r="AR40" i="7"/>
  <c r="AR39" i="7"/>
  <c r="AR38" i="7"/>
  <c r="AN38" i="7"/>
  <c r="O38" i="7"/>
  <c r="AR37" i="7"/>
  <c r="AR36" i="7"/>
  <c r="AR35" i="7"/>
  <c r="AR34" i="7"/>
  <c r="AN34" i="7"/>
  <c r="AR33" i="7"/>
  <c r="AR32" i="7"/>
  <c r="AR31" i="7"/>
  <c r="AR30" i="7"/>
  <c r="AN30" i="7"/>
  <c r="AR53" i="7"/>
  <c r="AR52" i="7"/>
  <c r="AR51" i="7"/>
  <c r="AR50" i="7"/>
  <c r="AN50" i="7"/>
  <c r="AR49" i="7"/>
  <c r="AR48" i="7"/>
  <c r="AR47" i="7"/>
  <c r="AR46" i="7"/>
  <c r="AN46" i="7"/>
  <c r="AR101" i="7"/>
  <c r="AR100" i="7"/>
  <c r="AR99" i="7"/>
  <c r="AR98" i="7"/>
  <c r="AN98" i="7"/>
  <c r="AR97" i="7"/>
  <c r="AR96" i="7"/>
  <c r="AR95" i="7"/>
  <c r="AR94" i="7"/>
  <c r="AN94" i="7"/>
  <c r="O94" i="7"/>
  <c r="AR69" i="7"/>
  <c r="AR68" i="7"/>
  <c r="AR67" i="7"/>
  <c r="AR66" i="7"/>
  <c r="AN66" i="7"/>
  <c r="AR65" i="7"/>
  <c r="AR64" i="7"/>
  <c r="AR63" i="7"/>
  <c r="AR62" i="7"/>
  <c r="AR61" i="7"/>
  <c r="AR60" i="7"/>
  <c r="AR59" i="7"/>
  <c r="AR58" i="7"/>
  <c r="AR57" i="7"/>
  <c r="AR56" i="7"/>
  <c r="AR55" i="7"/>
  <c r="AR54" i="7"/>
  <c r="AR29" i="7"/>
  <c r="AR28" i="7"/>
  <c r="AR27" i="7"/>
  <c r="AR26" i="7"/>
  <c r="AQ113" i="7" l="1"/>
  <c r="AQ121" i="7"/>
  <c r="AQ117" i="7"/>
  <c r="AS90" i="7"/>
  <c r="AS94" i="7"/>
  <c r="AS46" i="7"/>
  <c r="AS30" i="7"/>
  <c r="AS38" i="7"/>
  <c r="AS70" i="7"/>
  <c r="AS78" i="7"/>
  <c r="AS86" i="7"/>
  <c r="AS66" i="7"/>
  <c r="AS26" i="7"/>
  <c r="AS62" i="7"/>
  <c r="AS98" i="7"/>
  <c r="AS50" i="7"/>
  <c r="AS34" i="7"/>
  <c r="AS42" i="7"/>
  <c r="AS74" i="7"/>
  <c r="AS82" i="7"/>
  <c r="AS58" i="7"/>
  <c r="AS54" i="7"/>
  <c r="AQ125" i="7" l="1"/>
  <c r="AS102" i="7"/>
  <c r="R129" i="7" l="1"/>
  <c r="AN62" i="7"/>
  <c r="AN58" i="7"/>
  <c r="AN54" i="7"/>
  <c r="AN26" i="7"/>
</calcChain>
</file>

<file path=xl/sharedStrings.xml><?xml version="1.0" encoding="utf-8"?>
<sst xmlns="http://schemas.openxmlformats.org/spreadsheetml/2006/main" count="1101" uniqueCount="682">
  <si>
    <t>PLANEACIÓN</t>
  </si>
  <si>
    <t>CÓDIGO</t>
  </si>
  <si>
    <t>E-PLA-FT-003</t>
  </si>
  <si>
    <t>VERSIÓN</t>
  </si>
  <si>
    <t>FORMULACIÓN Y SEGUIMIENTO DEL PLAN DE ACCIÓN</t>
  </si>
  <si>
    <t>PÁGINA</t>
  </si>
  <si>
    <t>1 DE 1</t>
  </si>
  <si>
    <t>VIGENTE DESDE</t>
  </si>
  <si>
    <t xml:space="preserve">Fecha: </t>
  </si>
  <si>
    <t>Vigencia del plan:</t>
  </si>
  <si>
    <t>Tipo de reporte:</t>
  </si>
  <si>
    <t>3. Seguimiento al plan de acción</t>
  </si>
  <si>
    <t xml:space="preserve">Subdirección / Oficina: </t>
  </si>
  <si>
    <t>Oficina asesora jurídica</t>
  </si>
  <si>
    <t>Proceso:</t>
  </si>
  <si>
    <t>Gestión jurídica</t>
  </si>
  <si>
    <t>Recursos:</t>
  </si>
  <si>
    <t>ACCIONES ESTRATÉGICAS - PLAN DE ACCIÓN</t>
  </si>
  <si>
    <t>FORMULACIÓN</t>
  </si>
  <si>
    <t>PROGRAMACIÓN MENSUAL</t>
  </si>
  <si>
    <t>SEGUIMIENTO</t>
  </si>
  <si>
    <t>PLAN ESTRATEGICO INSTITUCIONAL</t>
  </si>
  <si>
    <t>PLAN DE ACCION INSTITUCIONAL</t>
  </si>
  <si>
    <t>Peso de las actividades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</si>
  <si>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</si>
  <si>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</si>
  <si>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</si>
  <si>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</si>
  <si>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</si>
  <si>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</si>
  <si>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</si>
  <si>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</si>
  <si>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</si>
  <si>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</si>
  <si>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</si>
  <si>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</si>
  <si>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Subtotal ejecutado
(Actividades)</t>
  </si>
  <si>
    <t>Objetivo Estratégico</t>
  </si>
  <si>
    <t>Estrategia</t>
  </si>
  <si>
    <t>Iniciativa estratégica</t>
  </si>
  <si>
    <t>Definicion de iniciativa</t>
  </si>
  <si>
    <t>Criterios minimos de calidad</t>
  </si>
  <si>
    <t>Codigo de la actividad</t>
  </si>
  <si>
    <t>Acciones</t>
  </si>
  <si>
    <t>Meta</t>
  </si>
  <si>
    <t>Producto</t>
  </si>
  <si>
    <t>Plan institucional Decreto 612 al que pertenece la actividad</t>
  </si>
  <si>
    <t>Fecha Inicio</t>
  </si>
  <si>
    <t>Fecha Final</t>
  </si>
  <si>
    <t>Área/grupo/ equipo de trabajo responsable</t>
  </si>
  <si>
    <t>Descripción de actividades desarrolladas</t>
  </si>
  <si>
    <t>Soportes  (Actas de  Asistencia, Informes, Estudios, Informes de Convenios, etc.)</t>
  </si>
  <si>
    <t>Limitantes</t>
  </si>
  <si>
    <t>% Avance por trimestre</t>
  </si>
  <si>
    <t>% Avance Ejecución Anual</t>
  </si>
  <si>
    <t>Desg</t>
  </si>
  <si>
    <t>Suma</t>
  </si>
  <si>
    <t>Prog</t>
  </si>
  <si>
    <t>Ejec</t>
  </si>
  <si>
    <t>Desarrollo de estrategias para el fortalecimiento de las capacidades físicas, tecnológicas, administrativas, operativas y mejoramiento del desempeño institucional para enfrentar las necesidades del IDIPRON en el siglo XXI.</t>
  </si>
  <si>
    <t>Fortalecimiento del Modelo Integrado de Planeación y Gestión en el IDIPRON</t>
  </si>
  <si>
    <t>Implementar y aplicar herramientas  de politica de defensa juridica del distrito capital al interior de la entidad
(Directiva 006 del 2022)</t>
  </si>
  <si>
    <t xml:space="preserve">Son los mecanismos para la disminucion del riesgo del daño antijuridico al interio de la entidad asi como el uso adecuado de los mecanismos alternativos de solucion de conflictos y politicas de recuperacion del patrimonio </t>
  </si>
  <si>
    <t>Planes de accion de la politica de prevencion del daño antijuridico
Procedimientos ajustados a la normatividad vigente relacionados con defensa judicial
analisis de la litigiosidad de la entidad  en el  Comité de conciliacion
Seguimiento de procesos judiciales a travez del SIPROJ WEB</t>
  </si>
  <si>
    <t>PAI-GJ-2022-01</t>
  </si>
  <si>
    <t>1. Capacitar a los responsables de las etapas precontractuales para la realización de estudios previos de contratos de prestación de servicios</t>
  </si>
  <si>
    <t>1 capacitación semestral</t>
  </si>
  <si>
    <t>acta de capacitación con anexos</t>
  </si>
  <si>
    <t>No aplica</t>
  </si>
  <si>
    <t>oficina asesora juridica/equipo defensa jurídica/apoyo lider sigid oaj</t>
  </si>
  <si>
    <t>Para  el primer  trimestre no se adelantaron acciones  relaciondas con esta actividad.</t>
  </si>
  <si>
    <t>n/a</t>
  </si>
  <si>
    <t>Se adelantó  de manera virtual la capacitación en estudios previos, daño antijurídico y procedimiento de incumplimiento el 27 de mayo.</t>
  </si>
  <si>
    <t xml:space="preserve">Acta con anexos </t>
  </si>
  <si>
    <t>Tercer Trimestre</t>
  </si>
  <si>
    <t>Cuarto Trimestre</t>
  </si>
  <si>
    <t>PAI-GJ-2022-02</t>
  </si>
  <si>
    <t>2. Realizar capacitación frente al componente legal funciones y responsabilidades de los supervisores y apoyos a la supervisión</t>
  </si>
  <si>
    <t>Se adelantó una capacitación en materia de supervisión de manera virtual el día 28 de marzo  cumpliendo asi con el 100% de la meta propuesta para el primer trimeste</t>
  </si>
  <si>
    <t>No se evidenciaron limitantes.</t>
  </si>
  <si>
    <t>Para  el segundo  trimestre no se adelantaron acciones  relaciondas con esta actividad.</t>
  </si>
  <si>
    <t>PAI-GJ-2022-03</t>
  </si>
  <si>
    <t>3. Realizar una capacitación por semestre a la subdirección financiera, subdirección técnica de desarrollo humano y la subdirección de métodos en prevención de daño antijurídico.</t>
  </si>
  <si>
    <t xml:space="preserve">Se reprogramó para el 2do trimestre </t>
  </si>
  <si>
    <t>PAI-GJ-2022-04</t>
  </si>
  <si>
    <t>(4.5). Presentar al comité de conciliación las fichas de conciliación de los procesos judiciales y extrajudiciales de su conocimiento con mínimo 15 días de antelación</t>
  </si>
  <si>
    <t>realizar las fichas de las solicitudes de conciliación que se presenten en el año
presentar las solicitudes de conciliación al comité en un plazo no mayor a 15 días</t>
  </si>
  <si>
    <t xml:space="preserve">fichas de conciliación
acta de comité de conciliación y fichas presentadas
</t>
  </si>
  <si>
    <t>oficina asesora juridica/equipo defensa jurídica</t>
  </si>
  <si>
    <t>Con corte al 31 de junio se presentaron ante el comité de conciliación un total de  4 fichas  durante el primer semestre de 2022</t>
  </si>
  <si>
    <t>Actas de todo el semestre del comité de conciliación</t>
  </si>
  <si>
    <t>PAI-GJ-2022-05</t>
  </si>
  <si>
    <t>6.hacer seguimiento a la realización de las actas del comité de conciliación y defensa judicial</t>
  </si>
  <si>
    <t>hacer seguimiento a todas las actas elaboradas por el comité de conciliación</t>
  </si>
  <si>
    <t>actas de comité de conciliación</t>
  </si>
  <si>
    <t>Se hace seguimiento a las actas de comité de conciliación de lo cual se evidencia en las 13 actas con corte al 30 de junio queson aportadas como evidencia</t>
  </si>
  <si>
    <t>actas del comité de conciliación</t>
  </si>
  <si>
    <t>PAI-GJ-2022-06</t>
  </si>
  <si>
    <t>(7.8). Presentar semestralmente el estudio y evaluación de los procesos y de los casos reiterados</t>
  </si>
  <si>
    <t xml:space="preserve">
realizar una evaluacion semestral de los estudios de los procesos
</t>
  </si>
  <si>
    <t xml:space="preserve">estudio de casos reiterados y actas de comité de cconcialiacion
actas de comité de conciliación
</t>
  </si>
  <si>
    <t>La  evalaución de los casos se presentará en el mes de julio ya que el corte de los procesos es a 30 de junio.</t>
  </si>
  <si>
    <t>PAI-GJ-2022-07</t>
  </si>
  <si>
    <t>9. Realizar el seguimiento a la gestión de los apoderados externo sobre los procesos que se le hayan asignado</t>
  </si>
  <si>
    <t>realizar seguimiento trimestral a la gestión del apoderado</t>
  </si>
  <si>
    <t>actas de comité de conciliación y/o actas de reunión equipo defensa judicial</t>
  </si>
  <si>
    <t>Se efectuo el seguimiento  al apoderado externo a traves de las sesiones del comité de conciliación el cual se reune 2 veces al mes asi se cumple con el 100% de lo establecido en el plan</t>
  </si>
  <si>
    <t>Actas del comité de conciliación</t>
  </si>
  <si>
    <t>PAI-GJ-2022-08</t>
  </si>
  <si>
    <t>10. Validar y revisar el archivo físico de las solicitudes de conciliación y otros más y validar la posibilidad de digitalización de los expedientes y/o carpetas</t>
  </si>
  <si>
    <t>validar el archivo fisico de las solicitudes de conciliación</t>
  </si>
  <si>
    <t>acta de reunión defensa jurídica y gestión documental</t>
  </si>
  <si>
    <t>Para el primer trimestre no se tiene programada acción alguna.</t>
  </si>
  <si>
    <t>Se adelantó reunión el 14 de marzo por parte del equipo de defensa jurídica y el personal de apoyo de la OAJ con el fin de adelantar la revisión del archivo y digitalización de los expedientes judiciales y los mecanismos alternativos de solución de conflictos</t>
  </si>
  <si>
    <t xml:space="preserve">Acta de reunión </t>
  </si>
  <si>
    <t>PAI-GJ-2022-09</t>
  </si>
  <si>
    <t>11. Asistir a las capacitaciones convocadas por la secretaría jurídica distrital</t>
  </si>
  <si>
    <t>asistir a las capaitaciones convocadas de manera semestral</t>
  </si>
  <si>
    <t>evidencias de participacion en capacitaciones</t>
  </si>
  <si>
    <t>Segundo Trimestre</t>
  </si>
  <si>
    <t>PAI-GJ-2022-10</t>
  </si>
  <si>
    <t>12. Realizar un informe semestral de los procesos judiciales en lo que participa la entidad (informes SIPROJ)</t>
  </si>
  <si>
    <t>informe semestral de los procesos judiciales</t>
  </si>
  <si>
    <t>acta de comité de concilaición e informe siproj semestral</t>
  </si>
  <si>
    <t>PAI-GJ-2022-11</t>
  </si>
  <si>
    <t>13. Reportar al comité de conciliación los análisis de la litigiosidad en la entidad basado en la calificación contingente</t>
  </si>
  <si>
    <t>informe trimestral al comité de conciliación de la calificación contingente</t>
  </si>
  <si>
    <t>acta de comité de conciliacion</t>
  </si>
  <si>
    <t>Se efectuó el analisis de la litigiosidad de la entidad ante el comité de concialiación en la sesiones del comité</t>
  </si>
  <si>
    <t>Actas del comité de conciliación con anexos</t>
  </si>
  <si>
    <t>PAI-GJ-2022-12</t>
  </si>
  <si>
    <t>14. Realizar el seguimiento a los riesgos presentados conforme a las políticas de daño antijurídico de la entidad y el distrito</t>
  </si>
  <si>
    <t>resultados de la aplicación de la herramienta de diagnostico de las politicas de prevención del daño antijuridico</t>
  </si>
  <si>
    <t>informe semestral del grupo de defensa juridica</t>
  </si>
  <si>
    <t>Para el segundo trimestre, se realizo el seguimiento a la politica lo que que se traddujo en el ajuste de la misma con base en el Plan Maestro de recuperación del patrimocnio, de la circular 021 de 2022 y la politica de defensa implementada por la Alcaldía Mayor de Bogotá  conforme a lo establecido en la directiva 006 del 9 de junio 2022 .</t>
  </si>
  <si>
    <t>Acta de aprobación de modificación de la politica de daño antijurídico del IDIPRON, directiva 006 del 9 de junio de 2022.</t>
  </si>
  <si>
    <t>PAI-GJ-2022-13</t>
  </si>
  <si>
    <t>15. Reportar al área de contabilidad la información de las obligaciones relacionadas con procesos y créditos judiciales y los procesos que afecten los estados contables de la entidad</t>
  </si>
  <si>
    <t>reportes mensuales de las obligaciones contingentes</t>
  </si>
  <si>
    <t>memorando radicados al área de contabilidad</t>
  </si>
  <si>
    <t>Se efectuaron los reportes al área de contabilidad las obligaciones relacionadas con procesos y créditos judiciales y los procesos que afecten los estados contables de la entidad</t>
  </si>
  <si>
    <t>Memorandos dirigidos al área de contabilidad</t>
  </si>
  <si>
    <t>PAI-GJ-2022-14</t>
  </si>
  <si>
    <t>16. Evaluar la procedencia de la acción de repetición respecto de los procesos fallados en contra de la entidad.</t>
  </si>
  <si>
    <t>evaluar todos los procesos que hayan sido fallados en contra en la vigencia</t>
  </si>
  <si>
    <t>acta de comité de conciliación</t>
  </si>
  <si>
    <t>PAI-GJ-2022-15</t>
  </si>
  <si>
    <t>17. Presentar informe de procedencia y llamamiento en garantía al comité de conciliación</t>
  </si>
  <si>
    <t>evaluar la procedencia del llamamiento en garantia por parte del comité de conciliación</t>
  </si>
  <si>
    <t>Durante el periodo se presentaron al comité de conciliación y defensa judicial 4 fichas para la procedencia de la acción de repetición.</t>
  </si>
  <si>
    <t>Actas de comité de conciliación con anexos</t>
  </si>
  <si>
    <t>PAI-GJ-2022-16</t>
  </si>
  <si>
    <t>18. Realizar seguimiento a la gestión de los apoderados, fortaleciendo el control y la trazabilidad, frente al cumplimiento de compromisos y decisiones del comité de conciliación y defensa judicial</t>
  </si>
  <si>
    <t>realizar un informe semestral</t>
  </si>
  <si>
    <t>informe de casos y acta de comité de conciliacion</t>
  </si>
  <si>
    <t xml:space="preserve">Se efectuo la revisión y seguimiento a la gestión de los apoderados de la entidad durante todo el semestre a traves del comité de conciliación </t>
  </si>
  <si>
    <t>Actas comités de conciliación, fichas presentadase  informe de casos</t>
  </si>
  <si>
    <t>Implementación, desarrollo, interiorización y apropiación de las políticas de MIPG.</t>
  </si>
  <si>
    <t>Son todas las acciones y actividades que conducen  al mejoramiento continuo del modelo integrado de planeacion y gestion MIPG</t>
  </si>
  <si>
    <t>Ejecucion de actividades para el fortalecimiento de politicas del MIPG</t>
  </si>
  <si>
    <t>PAI-GJ-2022-17</t>
  </si>
  <si>
    <t xml:space="preserve">Realizar actividades del proceso de gestion juridica para el fortalecimiento de la politica de la politica de  Seguimiento y evaluación del desempeño institucional </t>
  </si>
  <si>
    <t>12 monitoreos</t>
  </si>
  <si>
    <t>Matriz de excel de reporte
Pantallazo de cargue en drive de las evidencias
Correo electronico de envio del monitoreo</t>
  </si>
  <si>
    <t xml:space="preserve">Plan de adecuacion y sostenibilidad - Seguimiento y evaluación del desempeño institucional </t>
  </si>
  <si>
    <t>Se hace seguimiento al plan de acción de gestión jurídica con corte al 31 de marzo  LOS INDICADORES DE GESTIÓN TIENEN UNA FRECUENCIA DE MONITOREO SEMESTRAL</t>
  </si>
  <si>
    <t>Matriz de seguimiento plan de acción  Y pantallazo cargue  evidencias</t>
  </si>
  <si>
    <t>Se hizo el seguimiento a lso indicadores de gestión e indicadores estrategicos dnetro del plan de acción, asi mismo se reportaron loe mas pas de riesgos de gestión y riesgos de corrupción.</t>
  </si>
  <si>
    <t>Matriz de seguimiento plan de acción  Y pantallazo cargue  evidencias, matriz de mapas de riesgos y hojas de vida indicadores de gestión.</t>
  </si>
  <si>
    <t>PAI-GJ-2022-18</t>
  </si>
  <si>
    <t>Realizar actividades para el fortalecimiento de la politica de defensa juridica mediante la elaboracion de documento de requisitos minimos que deberan cumplir quienes actuen como abogados externos de la entidad</t>
  </si>
  <si>
    <t xml:space="preserve">(1) un documento </t>
  </si>
  <si>
    <t>Documento con los requisitos mínimos</t>
  </si>
  <si>
    <t>Plan de adecuacion y sostenibilidad - Defensa juridica</t>
  </si>
  <si>
    <t>Se presentaran los perfiles de los apoderados externos en la sesion del mes de agosto del comité de conciliación</t>
  </si>
  <si>
    <t>Determinar las acciones orientadas al cierre de brechas organizacionales</t>
  </si>
  <si>
    <t>Mejoramiento de la gestión institucional para el cierre efectivo de las brechas organizacionales</t>
  </si>
  <si>
    <t>Cerrar las brechas organizacionales para mejorar la gestión del instituto</t>
  </si>
  <si>
    <t xml:space="preserve">Son todas las acciones que se desarrollan al interior de la entidad con el fin de lograr el cierre efectivo de los planes de mejoramiento producto de las auditorias internas y externas realizadas al IDIPRON.
</t>
  </si>
  <si>
    <t xml:space="preserve">Monitoreo de los planes de mejoramiento  
</t>
  </si>
  <si>
    <t>PAI-GJ-2022-19</t>
  </si>
  <si>
    <t>Realizar monitoreo a los planes de mejoramiento del proceso de gestion juridica</t>
  </si>
  <si>
    <t>3 monitoreos</t>
  </si>
  <si>
    <t>Matriz de Excel de reporte
Pantallazo de cargue en drive de las evidencias
Correo electrónico de envió del monitoreo</t>
  </si>
  <si>
    <t>se  hizo el seguimiento de las 3 acciones que se tenian formuladas en los planes de mejoramiento relaciondas con el proceso de gestión jurídica, las cuales ya se encuentran cerradas en el tablero de control</t>
  </si>
  <si>
    <t>Tablero de control</t>
  </si>
  <si>
    <t>N/A</t>
  </si>
  <si>
    <t>** El resultado debe propender por obtener una ejecución del 100% en este componente</t>
  </si>
  <si>
    <t>OTRAS ACCIONES DEL PROCESO - PLAN OPERATIVO</t>
  </si>
  <si>
    <t>Tema/Categoría</t>
  </si>
  <si>
    <t>Actividades</t>
  </si>
  <si>
    <t xml:space="preserve">SEGUIMIENTO </t>
  </si>
  <si>
    <t>Soportes Avances (Actas de  Asistencia, Informes, Estudios, Informes de Convenios, etc.)</t>
  </si>
  <si>
    <t>Realizar actividades del proceso de gestion juridica para el fortalecimiento de la politica de la politica de  Seguimiento y evaluación del desempeño institucional 
PAI-GJ-2022-17</t>
  </si>
  <si>
    <t>PAO-GJ-2022-01</t>
  </si>
  <si>
    <t>Realizar monitoreo del plan de accion e indicadores estrategicos</t>
  </si>
  <si>
    <t>4 monitoreos</t>
  </si>
  <si>
    <t>Defensa jurídica</t>
  </si>
  <si>
    <t>Los seguimientos planeados  tienen una frecuencia de monitoreo semestral</t>
  </si>
  <si>
    <t>PAO-GJ-2022-02</t>
  </si>
  <si>
    <t>Realizar monitoreo de indicadores de gestion</t>
  </si>
  <si>
    <t>PAO-GJ-2022-03</t>
  </si>
  <si>
    <t>Realizar monitoreo de mapas de riesgos de gestion y corrupcion</t>
  </si>
  <si>
    <t>Primer Trimestre</t>
  </si>
  <si>
    <t>Se adelanta el seguimiento a los mapas de riesgos de gestión jurídica</t>
  </si>
  <si>
    <t>Matriz de primer seguimiento</t>
  </si>
  <si>
    <t>no se evidenciaron</t>
  </si>
  <si>
    <t>Total porcentaje ejecutado</t>
  </si>
  <si>
    <t>Modificaciones o ajustes al plan de acción:</t>
  </si>
  <si>
    <t>N°</t>
  </si>
  <si>
    <t>Fecha</t>
  </si>
  <si>
    <t>Observaciones y/o los cambios</t>
  </si>
  <si>
    <t>Justificación</t>
  </si>
  <si>
    <t>Iniciativa estratégica y actividad que impacta</t>
  </si>
  <si>
    <t>Fecha en que comienza a aplicar dicho cambio</t>
  </si>
  <si>
    <t>Formulación inicial</t>
  </si>
  <si>
    <t>Se incluye definición y criterios de calidad de iniciativas
Se incluye iniciativas  Implementación, desarrollo, interiorización y apropiación de las políticas de MIPG  y  Cerrar las brechas organizacionales para mejorar la gestión del instituto a las anteriores se le formulan acciones
Se incluyen actividades para las acciones de las iniciativas  de Implementación, desarrollo, interiorización y apropiación de las políticas de MIPG 
Se revisa pertinencia, coherencia y formulación indicadores estratégicos</t>
  </si>
  <si>
    <t xml:space="preserve">El ejercicio de revisión y ajuste a la formulación del plan de acción se enmarca en:
•	Instrucciones de la Dirección General en el marco de la formulación y seguimiento del plan de acción del IDIPRON
•	Encuesta semestral del sistema de Control Interno así: *Componente Ambiente de control numeral  3.3 el cual indica: Evaluación de la planeación estratégica, considerando alertas frente a posibles incumplimientos, necesidades de recursos, cambios en el entorno que puedan afectar su desarrollo, entre otros aspectos que garanticen de forma razonable su cumplimiento. *Componente Evaluación de Riesgos numeral 6.3 el cual indica: La Alta Dirección evalúa periódicamente los objetivos establecidos para asegurar que estos continúan siendo consistentes y apropiados para la Entidad.
</t>
  </si>
  <si>
    <t>Implementar y aplicar herramientas  de politica de defensa juridica del distrito capital al interior de la entidad (Directiva 006 del 2022)
Implementación, desarrollo, interiorización y apropiación de las políticas de MIPG.
Cerrar las brechas organizacionales para mejorar la gestión del instituto</t>
  </si>
  <si>
    <t xml:space="preserve"> </t>
  </si>
  <si>
    <t>APROBADO  POR</t>
  </si>
  <si>
    <t xml:space="preserve">REVISADO POR 
</t>
  </si>
  <si>
    <t xml:space="preserve">
ELABORADO POR 
</t>
  </si>
  <si>
    <t xml:space="preserve">líder de proceso </t>
  </si>
  <si>
    <t>Gestor de planeación</t>
  </si>
  <si>
    <t xml:space="preserve">Nombre y Cargo: </t>
  </si>
  <si>
    <t>Yuli Cristel Pena Arboleda</t>
  </si>
  <si>
    <t>Fecha de aprobación:</t>
  </si>
  <si>
    <t>Fecha de revisión :</t>
  </si>
  <si>
    <t>Responsable de área/dependencia</t>
  </si>
  <si>
    <t>Ingrid Carolina Ardila Munoz</t>
  </si>
  <si>
    <t>MIPG - OAJ</t>
  </si>
  <si>
    <t>OBJETIVOS</t>
  </si>
  <si>
    <t>METAS DEL OBJETIVO</t>
  </si>
  <si>
    <t>Oficina de control interno</t>
  </si>
  <si>
    <t xml:space="preserve"> Investigaciones</t>
  </si>
  <si>
    <t>1. FIN DE LA POBREZA</t>
  </si>
  <si>
    <t>1.1 - Erradicar la extrema pobreza</t>
  </si>
  <si>
    <t>Oficina asesora de planeación</t>
  </si>
  <si>
    <t>Atención a la ciudadanía</t>
  </si>
  <si>
    <t>2. HAMBRE CERO</t>
  </si>
  <si>
    <t>1.2 - Reducir la pobreza en, al menos, un 50%</t>
  </si>
  <si>
    <t>Oficina asesora de planeación - MIPG</t>
  </si>
  <si>
    <t xml:space="preserve">Comunicaciones </t>
  </si>
  <si>
    <t>3. SALUD Y BIENESTAR</t>
  </si>
  <si>
    <t>1.3 - Implementar sistemas de protección social</t>
  </si>
  <si>
    <t>Oficina asesora de planeación – Investigaciones</t>
  </si>
  <si>
    <t>Control interno disciplinario</t>
  </si>
  <si>
    <t>4. EDUCACIÓN DE CALIDAD</t>
  </si>
  <si>
    <t>1.4 - Igualdad de derechos a la propiedad, servicios y recursos económicos</t>
  </si>
  <si>
    <t>Oficina asesora de planeación – Comunicaciones</t>
  </si>
  <si>
    <t>Gestión Ambiental</t>
  </si>
  <si>
    <t>5. IGUALDAD DE GÉNERO</t>
  </si>
  <si>
    <t>1.5 - Fomentar la resiliencia a desastres ambientales, económicos y sociales</t>
  </si>
  <si>
    <t>Gestión contractual</t>
  </si>
  <si>
    <t>6. AGUA LIMPIA Y SANEAMIENTO</t>
  </si>
  <si>
    <t>1.A - Movilizar recursos para implementar políticas tendientes a erradicar la pobreza</t>
  </si>
  <si>
    <t>Subdirección técnica administrativa y financiera</t>
  </si>
  <si>
    <t>Gestión de Desarrollo Humano</t>
  </si>
  <si>
    <t>7. ENERGÍA ASEQUIBLE Y NO CONTAMINANTE</t>
  </si>
  <si>
    <t>1.B - Desarrollar marcos normativos focalizados a población en situación de pobreza y sensibles al género</t>
  </si>
  <si>
    <t>Subdirección técnica administrativa y financiera - financiera</t>
  </si>
  <si>
    <t>Gestion del mejoramiento</t>
  </si>
  <si>
    <t>8. TRABAJO DECENTE Y CRECIMIENTO ECONÓMICO</t>
  </si>
  <si>
    <t>2.1 - Acceso Universal a Alimentos Seguros y Nutricionales</t>
  </si>
  <si>
    <t>Subdirección técnica administrativa y financiera - sistemas</t>
  </si>
  <si>
    <t>Gestión Documental</t>
  </si>
  <si>
    <t>9. INDUSTRIA, INNOVACIÓN E INFRAESTRUCTURA</t>
  </si>
  <si>
    <t>2.2 - Terminar con todas las formas de desnutrición</t>
  </si>
  <si>
    <t>Subdirección técnica administrativa y financiera – gestión documental</t>
  </si>
  <si>
    <t>Gestión Financiera</t>
  </si>
  <si>
    <t>10. REDUCCIÓN DE LAS DESIGUALDADES</t>
  </si>
  <si>
    <t>2.3 - Duplicar la productividad y los ingresos de pequeños productores de alimentos</t>
  </si>
  <si>
    <t>Subdirección técnica administrativa y financiera - almacén e inventarios</t>
  </si>
  <si>
    <t>11. CIUDADES Y COMUNIDADES SOSTENIBLES</t>
  </si>
  <si>
    <t>2.4 - Producción sostenible de alimentos y prácticas agrícolas resilientes</t>
  </si>
  <si>
    <t>Subdirección técnica administrativa y financiera - gestión ambiental</t>
  </si>
  <si>
    <t>Gestión logística</t>
  </si>
  <si>
    <t>12. PRODUCCIÓN Y CONSUMO RESPONSABLES</t>
  </si>
  <si>
    <t>2.5 - Asegurar la diversidad genética en la producción de alimentos</t>
  </si>
  <si>
    <t>Subdirección técnica administrativa y financiera - control interno disciplinario</t>
  </si>
  <si>
    <t xml:space="preserve">Gestión Tecnológica y de la Información </t>
  </si>
  <si>
    <t>13. ACCIÓN POR EL CLIMA</t>
  </si>
  <si>
    <t>2.A - Invertir en infraestructura rural, investigación agrícola, tecnología y bancos de genes</t>
  </si>
  <si>
    <t>Subdirección técnica administrativa y financiera – infraestructura</t>
  </si>
  <si>
    <t xml:space="preserve">Mantenimiento de bienes </t>
  </si>
  <si>
    <t>14. VIDA SUBMARINA</t>
  </si>
  <si>
    <t>2.B - Prevenir restricciones al comercio agrícola, distorsiones del mercado y subsidios a la exportación</t>
  </si>
  <si>
    <t>Subdirección técnica administrativa y financiera - Atención a la ciudadanía</t>
  </si>
  <si>
    <t>Modelo Pedagógico</t>
  </si>
  <si>
    <t>15. VIDA DE ECOSISTEMAS TERRESTRES</t>
  </si>
  <si>
    <t>2.C - Asegurar mercados de productos alimenticios estables y acceso oportuno a la información</t>
  </si>
  <si>
    <t>Subdirección técnica administrativa y financiera - Convenios</t>
  </si>
  <si>
    <t>Planeacion</t>
  </si>
  <si>
    <t>16. PAZ, JUSTICIA E INSTITUCIONES SÓLIDAS</t>
  </si>
  <si>
    <t>3.1 - Reducir la mortalidad materna</t>
  </si>
  <si>
    <t>Subdirección técnica de desarrollo humano</t>
  </si>
  <si>
    <t>Seguimiento y Control</t>
  </si>
  <si>
    <t>17. ALIANZAS PARA LOGRAR LOS OBJETIVOS</t>
  </si>
  <si>
    <t>3.2 - Acabar con las muertes prevenibles de menores de 5 años de edad</t>
  </si>
  <si>
    <t>Subdirección técnica de métodos educativos y operativos</t>
  </si>
  <si>
    <t>Servicios administrativos</t>
  </si>
  <si>
    <t>3.3 - Lucha contra las enfermedades transmisibles</t>
  </si>
  <si>
    <t xml:space="preserve">1. Formulación </t>
  </si>
  <si>
    <t>3.4 - Reducir la mortalidad por enfermedades no transmisibles</t>
  </si>
  <si>
    <t>2.Modificación a la formulación</t>
  </si>
  <si>
    <t>3.5 - Prevenir y tratar el abuso de sustancias</t>
  </si>
  <si>
    <t>3.6 - Reducir lesiones y muertes en carreteras</t>
  </si>
  <si>
    <t>3.7 - Acceso universal a atención reproductiva, planificación y educación</t>
  </si>
  <si>
    <t>3.8 - Alcanzar la cobertura universal de salud</t>
  </si>
  <si>
    <t>Ampliar, diversificar y fortalecer los servicios de la oferta pedagógica del IDIPRON</t>
  </si>
  <si>
    <t>3.9 - Reducir las enfermedades y muertes causadas por productos químicos peligrosos y contaminación</t>
  </si>
  <si>
    <t xml:space="preserve">Armonizar el modelo pedagógico a las realidades del sigo XXI </t>
  </si>
  <si>
    <t>3.A - Implementar el Convenio Marco de la OMS para el Control del Tabaco</t>
  </si>
  <si>
    <t>Contribuir en la implementación y seguimiento de las políticas públicas sociales que atiendan las realidades de los niños, niñas, adolescentes y jóvenes en el contexto actual de la ciudad</t>
  </si>
  <si>
    <t>3.B - Apoyar la investigación, el desarrollo y el acceso universal a vacunas y medicamentos asequibles</t>
  </si>
  <si>
    <t>3.C - Aumentar la financiación de la salud y el apoyo a la fuerza laboral en los países en desarrollo</t>
  </si>
  <si>
    <t>3.D - Mejorar los sistemas de alerta temprana para los riesgos a la salud mundial</t>
  </si>
  <si>
    <t>Diseñar e implementar estrategias para el posicionamiento del IDIPRON  a nivel distrital, nacional, regional y global</t>
  </si>
  <si>
    <t>4.1 - Educación Básica y Media Gratuita</t>
  </si>
  <si>
    <t>Diseñar e implementar prácticas pedagógicas innovadoras para el desarrollo de capacidades, talentos  y oportunidades productivas para los jóvenes.</t>
  </si>
  <si>
    <t>4.2 - Igual acceso a educación preescolar de calidad</t>
  </si>
  <si>
    <t xml:space="preserve">Fortalecer  la gestión del conocimiento de la entidad en la atención y prevención de las diversas dinámicas de la calle que afecta a los niños, niñas, adolescentes y jóvenes </t>
  </si>
  <si>
    <t>4.3 - Igualdad de acceso a educación técnica, vocacional y superior</t>
  </si>
  <si>
    <t>Fortalecer el reconocimiento ciudadano del desempeño institucional del IDIPRON</t>
  </si>
  <si>
    <t>4.4 - Aumentar el número de personas con habilidades relevantes para el éxito financiero</t>
  </si>
  <si>
    <t>4.5 - No Discriminación en la Educación</t>
  </si>
  <si>
    <t>4.6 - Alfabetización y aptitudes aritméticas Universales</t>
  </si>
  <si>
    <t>4.7 - Educación para la Ciudadanía Global</t>
  </si>
  <si>
    <t xml:space="preserve"> 
Fortalecimiento del modelo pedagógico</t>
  </si>
  <si>
    <t>4.A - Construir y mejorar escuelas inclusivas y seguras</t>
  </si>
  <si>
    <t xml:space="preserve">
Fortalecimiento de actividades de apoyo administrativo</t>
  </si>
  <si>
    <t>4.B - Ampliar becas de educación superior para los países en desarrollo</t>
  </si>
  <si>
    <t xml:space="preserve">
Modernización del modelo pedagógico</t>
  </si>
  <si>
    <t>4.C - Aumentar la oferta de profesores cualificados en los países en desarrollo</t>
  </si>
  <si>
    <t xml:space="preserve">Ampliar y diversificar la oferta de servicios de la entidad </t>
  </si>
  <si>
    <t>5.1 - Poner fin a la discriminación contra las mujeres y las niñas</t>
  </si>
  <si>
    <t>Contribuir en la implementación de las Políticas Públicas Poblacionales</t>
  </si>
  <si>
    <t>5.2 - Poner fin a toda la violencia contra las mujeres y su explotación</t>
  </si>
  <si>
    <t>Diseño e implementación de la estrategia de comunicaciones para el reconocimiento del IDIPRON en el ámbito, distrital, nacional e internacional.</t>
  </si>
  <si>
    <t>5.3 - Eliminar los matrimonios forzados y la mutilación genital</t>
  </si>
  <si>
    <t>Fortalecimiento de la gestión institucional a través del autocontrol y la evaluación independiente de los procesos</t>
  </si>
  <si>
    <t>5.4 - Valorar el cuidado no remunerado y promover las responsabilidades domésticas compartidas</t>
  </si>
  <si>
    <t>Fortalecimiento de la infraestructura  tecnológica</t>
  </si>
  <si>
    <t>5.5 - Igualdad de Oportunidades y Participación en posiciones de Liderazgo</t>
  </si>
  <si>
    <t xml:space="preserve">Fortalecimiento de la infraestructura física </t>
  </si>
  <si>
    <t>5.6 - Acceso Universal a los Derechos y Salud Reproductiva</t>
  </si>
  <si>
    <t>Fortalecimiento de la oferta pedagógica institucional para el mejoramiento de la atención a los AJ</t>
  </si>
  <si>
    <t>5.A - Igualdad de acceso a recursos económicos, posesión de propiedades y servicios</t>
  </si>
  <si>
    <t xml:space="preserve">Fortalecimiento de las capacidades administrativas y operativas del talento humano </t>
  </si>
  <si>
    <t>5.B - Promover el empoderamiento de las mujeres a través de la tecnología</t>
  </si>
  <si>
    <t>Fortalecimiento de los sistemas de información misional y territorial del IDIPRON</t>
  </si>
  <si>
    <t>5.C - Adoptar políticas y hacer cumplir la legislación que promueve la igualdad de género</t>
  </si>
  <si>
    <t>Fortalecimiento del área de investigaciones como centro de investigación, innovación, ciencia y pensamiento</t>
  </si>
  <si>
    <t>6.1 - Agua potable segura y asequible</t>
  </si>
  <si>
    <t>6.2 - Erradicar la Defecación al aire libre y Proporcionar Acceso a Saneamiento e Higiene</t>
  </si>
  <si>
    <t xml:space="preserve">Implementar procesos de innovación pedagógica para la generación de capacidades de inserción socioeconómica y productiva. </t>
  </si>
  <si>
    <t>6.3 - Mejorar la calidad del agua, el tratamiento de aguas residuales y la reutilización segura</t>
  </si>
  <si>
    <t>Implementar un modelo de servicio para el instituto</t>
  </si>
  <si>
    <t>6.4 - Aumentar la eficiencia en el uso del agua y asegurar los suministros de agua dulce</t>
  </si>
  <si>
    <t>Institucionalización de la Política de Transparencia, Acceso a la Información, Anticorrupción y Participación Ciudadana</t>
  </si>
  <si>
    <t>6.5 - Gestión integrada de los recursos hídricos y cooperación transfronteriza</t>
  </si>
  <si>
    <t>6.6 - Proteger y Restaurar los Ecosistemas Hídricos de agua dulce</t>
  </si>
  <si>
    <t>6.A - Ampliar el apoyo en materia de agua y saneamiento para los países en desarrollo</t>
  </si>
  <si>
    <t xml:space="preserve">
Gestionar, documentar, divulgar y difundir  el conocimiento  y saberes de la organización para su apropiación en la entidad y conocimiento en la ciudad (estrategias, buenas prácticas y resultados de programas y proyectos misionales del Instituto. )</t>
  </si>
  <si>
    <t>6.B - Apoyar el compromiso local en el manejo de agua y saneamiento</t>
  </si>
  <si>
    <t xml:space="preserve">
Diseñar e implementar Metodologías para la evaluación del impacto del proceso en los NNAJ</t>
  </si>
  <si>
    <t>7.1 - Acceso universal a la energía moderna</t>
  </si>
  <si>
    <t xml:space="preserve">
Diseñar y proponer políticas y mejores practicas para fortalece la gestión contractual y cerrar las brechas en materia de gestión contractual </t>
  </si>
  <si>
    <t>7.2 - Aumentar el porcentaje global de energía renovable</t>
  </si>
  <si>
    <t xml:space="preserve">
Fortalecer las comunicaciones como eje fundamental para la consolidación de la gestión de la Administración, garantizando la difusión de información producida y recibida a nivel interno y externo</t>
  </si>
  <si>
    <t>7.3 - Duplicar la mejora en la eficiencia energética</t>
  </si>
  <si>
    <t xml:space="preserve">
Mejorar la gestión de la Entidad y la toma oportuna de decisiones mediante la estandarización, normalización y regulación de  la producción, administración, custodia y conservación de la información.</t>
  </si>
  <si>
    <t>7.A - Invertir y Facilitar el Acceso a Investigación y Tecnología en Energía Limpia</t>
  </si>
  <si>
    <t xml:space="preserve">Actualizar, implementar e institucionalizar el modelo pedagógico del IDIPRON </t>
  </si>
  <si>
    <t>7.B - Ampliar y mejorar los servicios energéticos para los países en desarrollo</t>
  </si>
  <si>
    <t>Adecuar, mantener y proveer mejoras de infraestructura física para la atención integral de NNAJ en el instituto</t>
  </si>
  <si>
    <t>8.1 - Crecimiento Económico Sostenible</t>
  </si>
  <si>
    <t>Ajustar e implementar oferta institucional de servicios a las políticas publicas diferenciales dirigidas a los NNAJ</t>
  </si>
  <si>
    <t>8.2 - Diversificar, innovar y mejorar la productividad económica</t>
  </si>
  <si>
    <t>Ajustarlos servicios del instituto a las necesidades de los NNAJ</t>
  </si>
  <si>
    <t>8.3 - Promover políticas para apoyar la creación de empleo y el crecimiento de las empresas</t>
  </si>
  <si>
    <t>8.4 - Mejorar la eficiencia de los recursos en el consumo y la producción</t>
  </si>
  <si>
    <t xml:space="preserve">Contar con  talento humano idóneo, comprometido, transparente y feliz  que contribuya a cumplir la misionalidad de la entidad
</t>
  </si>
  <si>
    <t>8.5 - Trabajo decente e igualdad de remuneración</t>
  </si>
  <si>
    <t xml:space="preserve">Contribuir a la apropiación de la cultura de autocontrol y autoevaluación en los servidores públicos del IDIPRON   </t>
  </si>
  <si>
    <t>8.6 - Reducir el desempleo juvenil</t>
  </si>
  <si>
    <t xml:space="preserve">Diseñar e implementar  estrategias territoriales conforme a las dinámicas de la calle 
</t>
  </si>
  <si>
    <t>8.7 - Poner fin a la esclavitud moderna, la trata y el trabajo infantil</t>
  </si>
  <si>
    <t xml:space="preserve">Diseñar e implementar laboratorios como  espacios pedagógicos y productivos
</t>
  </si>
  <si>
    <t>8.8 - Derechos laborales universales y entornos de trabajo seguros</t>
  </si>
  <si>
    <t>Diseñar y desarrollar un nuevo sistema de información poblacional para la toma de decisiones</t>
  </si>
  <si>
    <t>8.9 - Promover Turismo Sostenible y Beneficioso</t>
  </si>
  <si>
    <t>Caracterización de talentos, competencias y habilidades de NNAJ para la actualización constante de la oferta educativa</t>
  </si>
  <si>
    <t>8.10 - Acceso universal a servicios bancarios, de seguros y financieros</t>
  </si>
  <si>
    <t xml:space="preserve">Evaluar la gestión de los procesos del IDIPRON y la implementación del MIPG generando valor agregado </t>
  </si>
  <si>
    <t>8.A - Aumentar la ayuda para el comercio a los países en desarrollo</t>
  </si>
  <si>
    <t>Fortalecer el servicio de atención a la  ciudadanía bajo los principios de una atención digna, efectiva, de calidad, oportuna, cálida y confiable dando cumplimiento a la política publica distrital de servicio al ciudadano y CONPES distrital 03</t>
  </si>
  <si>
    <t>8.B - Desarrollar una Estrategia Global de Empleo Juvenil</t>
  </si>
  <si>
    <t>Fortalecer el servicio de atención a la  ciudadanía bajo los principios de una atención digna, efectiva, de calidad, oportuna, cálida y confiable dando cumplimiento a la política publica distrital de servicio al ciudadano y CONPES distrital 04</t>
  </si>
  <si>
    <t>9.1 - Infraestructuras Sostenibles e Inclusivas</t>
  </si>
  <si>
    <t xml:space="preserve">Fortalecer la estrategia "Cultura Ciudadana" </t>
  </si>
  <si>
    <t>9.2 - Promover la industrialización inclusiva y sostenible</t>
  </si>
  <si>
    <t>Fortalecer la gestión administrativa de la oficina de control interno disciplinario de acuerdo a la normatividad vigente</t>
  </si>
  <si>
    <t>9.3 - Aumentar el acceso a servicios financieros y mercados</t>
  </si>
  <si>
    <t>Garantizar el funcionamiento de la entidad de manera amigable y responsable con el medio ambiente minimizando el impacto generado por las actividades propias de la gestión institucional.</t>
  </si>
  <si>
    <t>9.4 - Mejorar todas las industrias e infraestructuras para la sostenibilidad</t>
  </si>
  <si>
    <t xml:space="preserve">Garantizar los servicios de apoyo a la gestión para el optimo funcionamiento del instituto  (Servicios de vigilancia, aseo, cafetería y transporte) </t>
  </si>
  <si>
    <t>9.5 - Aumentar la investigación y actualizar las tecnologías industriales</t>
  </si>
  <si>
    <t>Generar procesos de innovación técnica en el componente de mitigación del área de salud que lo constituyan en un referente distrital y nacional</t>
  </si>
  <si>
    <t>9.A - Facilitar el desarrollo de infraestructura sostenible</t>
  </si>
  <si>
    <t>Gestionar las estrategias que garanticen obtener los convenios necesarios para alcanzar la meta de vincular 7.000 jóvenes con oportunidades para su desarrollo socioeconómico</t>
  </si>
  <si>
    <t>9.B - Apoyar la Diversificación Industrial Doméstica y la Adición de Valor</t>
  </si>
  <si>
    <t>9.C - Acceso universal a tecnologías de la información y las comunicaciones</t>
  </si>
  <si>
    <t>Implementar acciones que conduzcan a la sostenibilidad del sistema contable del IIDPRON</t>
  </si>
  <si>
    <t>10.1 - Reducir las desigualdades de ingresos</t>
  </si>
  <si>
    <t xml:space="preserve">Implementar el Centro Educación para el Trabajo y Desarrollo Humano, dinamizada por los Contextos Pedagógicos y Componentes de Derecho. </t>
  </si>
  <si>
    <t>10.2 - Promover la Inclusión Social, Económica y Política Universales</t>
  </si>
  <si>
    <t xml:space="preserve">Implementar la  "Ciudadela de los niños, niñas" y "Ciudadela de los/las jóvenes y adolescentes"  dinamizada por los Contextos Pedagógicos y Componentes de Derecho. </t>
  </si>
  <si>
    <t>10.3 - Garantizar la igualdad de oportunidades y poner fin a la discriminación</t>
  </si>
  <si>
    <t>Implementar y aplicar herramientas para la mitigación del daño antijurídico en la entidad</t>
  </si>
  <si>
    <t>10.4 - Adoptar políticas fiscales y sociales que promuevan la igualdad</t>
  </si>
  <si>
    <t>Incorporar mejores prácticas para la efectividad del modelo de administración y disposición de los  bienes del instituto</t>
  </si>
  <si>
    <t>10.5 - Mejorar la regulación de los mercados e instituciones financieras mundiales</t>
  </si>
  <si>
    <t>Incrementar  la participación de los grupos de interés y valor en la gestión de la entidad</t>
  </si>
  <si>
    <t>10.6 - Garantizar la representación de los países en desarrollo en las instituciones financieras</t>
  </si>
  <si>
    <t>Mejorar el desempeño institucional frente a las políticas de Transparencia, Acceso a la Información y lucha contra la Corrupción permitiendo mitigar los riesgos de corrupción.</t>
  </si>
  <si>
    <t>10.7 - Políticas de Migración Compasivas y Responsables</t>
  </si>
  <si>
    <t>Mejorar la infraestructura tecnológica y de comunicaciones del instituto para garantizar  el optimo funcionamiento madministrativo y operativo de las unidades de protección integral y las sedes administrativas</t>
  </si>
  <si>
    <t>10.A - Trato especial y diferenciado para los países en desarrollo</t>
  </si>
  <si>
    <t xml:space="preserve">Participar en la formulación y actualización de políticas públicas poblacionales que afectan a los NNAJ de la entidad e institucionalización de las mismas
</t>
  </si>
  <si>
    <t>10.B - Asistencia para el desarrollo e inversión en los países menos desarrollados</t>
  </si>
  <si>
    <t xml:space="preserve">Realizar investigaciones y/o estudios sobre las problemáticas y/o dinámicas de calle que afectan los NNAJ para su apropiación en la entidad y conocimiento en la ciudad </t>
  </si>
  <si>
    <t>10.C - Reducir los costos de transacción de las remesas de migrantes</t>
  </si>
  <si>
    <t xml:space="preserve">Realizar lecturas territoriales de ciudad en las 20 localidades de Bogotá a través de la implementación del SITI y el análisis de su información. </t>
  </si>
  <si>
    <t>11.1 - Vivienda segura y asequible</t>
  </si>
  <si>
    <t>Rediseño , formalización e implementación de la estrategia de ESCNNA</t>
  </si>
  <si>
    <t>11.2 - Sistemas de transporte asequibles y sostenibles</t>
  </si>
  <si>
    <t>11.3 - Urbanización inclusiva y sostenible</t>
  </si>
  <si>
    <t>11.4 - Proteger el patrimonio cultural y natural del mundo</t>
  </si>
  <si>
    <t>1 Portafolio de servicios adoptado y publicado en la pagina web</t>
  </si>
  <si>
    <t>11.5 - Reducir los efectos adversos de los desastres naturales</t>
  </si>
  <si>
    <t>100%  del cumplimiento del PIGA</t>
  </si>
  <si>
    <t>11.6 - Minimizar el impacto ambiental de las ciudades</t>
  </si>
  <si>
    <t>100% de baja de bienes (garantizar la baja de bienes)</t>
  </si>
  <si>
    <t>11.7 - Construir espacios públicos verdes, seguros e inclusivos</t>
  </si>
  <si>
    <t>100% de cumplimiento de la política gestión documental del FURAG</t>
  </si>
  <si>
    <t>11.A - Fortalecer la planeación del desarrollo nacional y regional</t>
  </si>
  <si>
    <t xml:space="preserve">100% de cumplimiento de las actividades definidas en el tablero de control </t>
  </si>
  <si>
    <t>11.B - Implementar Políticas para la Inclusión, la Eficiencia de los Recursos y la Reducción del Riesgo de Desastres</t>
  </si>
  <si>
    <t>100% de cumplimiento de los planes de acciones definidos para la implementación de las políticas publicas</t>
  </si>
  <si>
    <t>11.C - Apoyo a los países menos desarrollados en la construcción sostenible y resiliente</t>
  </si>
  <si>
    <t>100% de cumplimiento del PINAR</t>
  </si>
  <si>
    <t>12.1 - Implementar el Marco de Consumo y Producción Sostenibles de 10 años</t>
  </si>
  <si>
    <t xml:space="preserve">100% de cumplimiento del plan de adecuación y sostenibilidad </t>
  </si>
  <si>
    <t>12.2 - Gestión sostenible y uso de los recursos naturales</t>
  </si>
  <si>
    <t>100% de cumplimiento del plan de sostenibilidad</t>
  </si>
  <si>
    <t>12.3 - Reducir a la mitad los residuos mundiales de alimentos per cápita</t>
  </si>
  <si>
    <t xml:space="preserve">100% Inventarios anuales físicos realizados  a las UPIS y sedes </t>
  </si>
  <si>
    <t>12.4 - Gestión responsable de productosy residuos químicos</t>
  </si>
  <si>
    <t>23 unidades y  4 sedes administrativas con servicios operativos</t>
  </si>
  <si>
    <t>12.5 - Reducir sustancialmente la generación de residuos</t>
  </si>
  <si>
    <t>Actualización de la infraestructura tecnológica de la entidad</t>
  </si>
  <si>
    <t>12.6 - Fomentar prácticas sostenibles en las empresas</t>
  </si>
  <si>
    <t>Adecuación o alineación de la oferta institucional</t>
  </si>
  <si>
    <t>12.7 - Prácticas sostenibles de contratación pública</t>
  </si>
  <si>
    <t xml:space="preserve">Asistencia y participación al 100% de las instancias de coordinación en las que tiene injerencia el instituto de acuerdo a las políticas publicas transversales en la misionalidad </t>
  </si>
  <si>
    <t>12.8 - Promover la comprensión universal de los estilos de vida sostenibles</t>
  </si>
  <si>
    <t>Boletines comunicativos enviados</t>
  </si>
  <si>
    <t>12.A - Fortalecer la capacidad científica y tecnológica de los países en desarrollo</t>
  </si>
  <si>
    <t>Ciudadelas en funcionamiento</t>
  </si>
  <si>
    <t>12.B - Desarrollar e implementar herramientas para monitorear el turismo sostenible</t>
  </si>
  <si>
    <t>Cobertura en las 20 localidades de la ciudad</t>
  </si>
  <si>
    <t>12.C - Eliminar las distorsiones del mercado que fomentan el consumo excesivo</t>
  </si>
  <si>
    <t>Conectividad de las diferentes unidades de protección integral bajo el protocolo IPv6 en el IDIPRON</t>
  </si>
  <si>
    <t>13.1 - Fortalecer la resiliencia y la capacidad de adaptación a los desastres relacionados con el clima</t>
  </si>
  <si>
    <t>Cumplimiento de las acciones de mejoramiento resultado de las encuestas de satisfacción</t>
  </si>
  <si>
    <t>13.2 - Integrar medidas de cambio climático</t>
  </si>
  <si>
    <t>Cumplimiento del 100%  del Plan de Mantenimiento de Infraestructura Física del IDIPRON</t>
  </si>
  <si>
    <t>13.3 - Construir conocimiento y capacidad para enfrentar los desafíos del cambio climático</t>
  </si>
  <si>
    <t>Cumplimiento del 100% de los componentes PAAC</t>
  </si>
  <si>
    <t>13.A - Implementar la Convención Marco de las Naciones Unidas sobre el Cambio Climático</t>
  </si>
  <si>
    <t xml:space="preserve">Cumplimiento del 100% del  Plan de  Bienestar e incentivos institucionales </t>
  </si>
  <si>
    <t>13.B - Promover mecanismos para aumentar la capacidad de planeación y gestión</t>
  </si>
  <si>
    <t>Cumplimiento del 100% del  Plan de Capacitación</t>
  </si>
  <si>
    <t>14.1 - Reducir la contaminación marina</t>
  </si>
  <si>
    <t>Cumplimiento del 100% del  Plan de seguridad y salud en el trabajo</t>
  </si>
  <si>
    <t>14.2 - Proteger y Restaurar los Ecosistemas</t>
  </si>
  <si>
    <t>Cumplimiento del 100% del  Plan Estratégico de Talento Humano.</t>
  </si>
  <si>
    <t>14.3 - Reducir la acidificación del océano</t>
  </si>
  <si>
    <t>Cumplimiento del 100% del PETIC</t>
  </si>
  <si>
    <t>14.4 - Pesca sostenible</t>
  </si>
  <si>
    <t>Cumplimiento del 100% del plan</t>
  </si>
  <si>
    <t>14.5 - Conservar las áreas costeras y marinas</t>
  </si>
  <si>
    <t>Cumplimiento del 100% del plan anual de auditorias</t>
  </si>
  <si>
    <t>14.6 - Eliminar los subsidios que contribuyen a la sobrepesca</t>
  </si>
  <si>
    <t>Cumplimiento del 100% del plan de acción contenido en la política del daño antijuridico Diseñada en el IDIPRON</t>
  </si>
  <si>
    <t>14.7 - Fomentar el uso sostenible de los recursos marinos</t>
  </si>
  <si>
    <t>Cumplimiento del 1000% a los compromisos asumidos en las instancias de coordinación</t>
  </si>
  <si>
    <t>14.A - Aumentar el conocimiento científico, la investigación y la tecnología para la salud de los océanos</t>
  </si>
  <si>
    <t>Cumplimiento del 90% del Plan de Previsión de Recursos Humanos</t>
  </si>
  <si>
    <t>14.B - Apoyar a los pescadores artesanales</t>
  </si>
  <si>
    <t xml:space="preserve">Cumplimiento del 90% del Plan de Vacantes </t>
  </si>
  <si>
    <t>14.C - Implementar y hacer cumplir el Derecho Internacional del Mar</t>
  </si>
  <si>
    <t>Definir e implementar un procedimiento para la administración de los bienes de consumo entregados a las unidades de protección integral (métodos)</t>
  </si>
  <si>
    <t>15.1 - Conservar y Restaurar los Ecosistemas Terrestres y de Agua Dulce</t>
  </si>
  <si>
    <t>Diagnostico del estado de la infraestructura tecnológica y de comunicaciones del instituto</t>
  </si>
  <si>
    <t>15.2 - Administrar de manera sostenible todos los bosques</t>
  </si>
  <si>
    <t xml:space="preserve">Diseño  de indicadores de evolución de los NNAJ </t>
  </si>
  <si>
    <t>15.3 - Detener la desertificación y restaurar la tierra degradada</t>
  </si>
  <si>
    <t>Documentación del SIGID ajustada y actualizada</t>
  </si>
  <si>
    <t>15.4 - Garantizar la conservación de los ecosistemas de montaña</t>
  </si>
  <si>
    <t>Documento de  línea técnica exclusiva en el país de tratamiento integral para adolescentes y jóvenes.</t>
  </si>
  <si>
    <t>15.5 - Proteger la biodiversidad y los hábitats naturales</t>
  </si>
  <si>
    <t>Documento de estudio anual</t>
  </si>
  <si>
    <t>15.6 - Promover una participación equitativa en los beneficios y el acceso a los recursos genéticos</t>
  </si>
  <si>
    <t>Documento de resultados en los comportamientos y relaciones entre usuarios consumidores</t>
  </si>
  <si>
    <t>15.7 - Eliminar la caza furtiva y el tráfico de especies protegidas</t>
  </si>
  <si>
    <t>Documento técnico formalizado</t>
  </si>
  <si>
    <t>15.8 - Evitar las Especies Exóticas Invasoras en los Ecosistemas Terrestres y de Agua Dulce</t>
  </si>
  <si>
    <t>Documento técnicos del modelo oficializado</t>
  </si>
  <si>
    <t>15.9 - Integrar el Ecosistema y la Biodiversidad en la Planeación Gubernamental</t>
  </si>
  <si>
    <t>Documento técnicos por estrategia</t>
  </si>
  <si>
    <t>15.A - Aumentar los Recursos Financieros para Conservar y Utilizar Sosteniblemente el Ecosistema y la Biodiversidad</t>
  </si>
  <si>
    <t>Documentos formalizados</t>
  </si>
  <si>
    <t>15.B - Financiar e Incentivar la Gestión Forestal Sostenible</t>
  </si>
  <si>
    <t>Documentos técnicos de funcionamiento de cada ciudadela oficializado</t>
  </si>
  <si>
    <t>15.C - Combatir la caza furtiva y el tráfico</t>
  </si>
  <si>
    <t>Documentos técnicos de funcionamiento oficializado</t>
  </si>
  <si>
    <t>16.1 - Reducir la violencia en todo el mundo</t>
  </si>
  <si>
    <t xml:space="preserve">Documentos técnicos de los servicios
</t>
  </si>
  <si>
    <t>16.2 - Proteger a los niños contra el abuso, la explotación, el tráfico y la violencia</t>
  </si>
  <si>
    <t>Ejecución del 100% del Plan de Acción de Integridad</t>
  </si>
  <si>
    <t>16.3 - Promover el Estado de Derecho y el Acceso a la Justicia para Todos</t>
  </si>
  <si>
    <t xml:space="preserve">Encuesta de apropiaciones políticas publicas &gt; 90 </t>
  </si>
  <si>
    <t>16.4 - Combatir el crimen organizado y los flujos ilícitos financieros y de armas</t>
  </si>
  <si>
    <t xml:space="preserve">Encuesta de clima organizacional favorable </t>
  </si>
  <si>
    <t>16.5 - Reducir la corrupción y el soborno</t>
  </si>
  <si>
    <t>Estrategia implementada</t>
  </si>
  <si>
    <t>16.6 - Instituciones eficaces, responsables y transparentes</t>
  </si>
  <si>
    <t xml:space="preserve">Evaluación y diagnostico de la infraestructura de las unidades </t>
  </si>
  <si>
    <t>16.7 - Toma de Decisiones Responsiva, Inclusiva y Representativa</t>
  </si>
  <si>
    <t>Formulación y cumplimiento del plan de acción sostenible</t>
  </si>
  <si>
    <t>16.8 - Participación plena de los países en desarrollo en la gobernanza mundial</t>
  </si>
  <si>
    <t>Funcionamiento del 100%  de las herramientas informáticas y servicios tecnológicos con los que cuenta la entidad.</t>
  </si>
  <si>
    <t>16.9 - Identidad legal universal y registro de nacimientos</t>
  </si>
  <si>
    <t>Implementación de acuerdos de servicio</t>
  </si>
  <si>
    <t>16.10 - Garantizar el acceso público a la información y proteger las libertades fundamentales</t>
  </si>
  <si>
    <t xml:space="preserve">Implementación de indicadores de evolución de los NNAJ </t>
  </si>
  <si>
    <t>16.A - Instituciones fuertes para prevenir la violencia, el terrorismo y el crimen</t>
  </si>
  <si>
    <t>Implementación del 100% de la herramienta de mitigación</t>
  </si>
  <si>
    <t>16.B - Promover y hacer cumplir leyes no discriminatorias</t>
  </si>
  <si>
    <t>Implementar ejercicios de gerenciamiento territorial</t>
  </si>
  <si>
    <t>17.1 - Mejorar la Capacidad Doméstica para Recaudación de Ingresos</t>
  </si>
  <si>
    <t>Incrementar 50% la participación de la ciudadanía en temas relacionados a los procesos de Rendición de Cuentas</t>
  </si>
  <si>
    <t>17.2 - Implementar todos los compromisos de ayuda al desarrollo</t>
  </si>
  <si>
    <t>Incrementar en un 50% el números de las personas a las que se le llega con la estrategia de comunicación</t>
  </si>
  <si>
    <t>17.3 - Movilizar recursos financieros para los países en desarrollo</t>
  </si>
  <si>
    <t>Indicadores de impacto automatizados en el sistema</t>
  </si>
  <si>
    <t>17.4 - Apoyar a los países en desarrollo en la sostenibilidad de la deuda</t>
  </si>
  <si>
    <t>Índice de rotación de los elementos</t>
  </si>
  <si>
    <t>17.5 - Implementar regímenes de promoción de inversiones</t>
  </si>
  <si>
    <t>Índice del Desempeño Institucional mayor o igual al 90 (FURAG)</t>
  </si>
  <si>
    <t>17.6 - Aumentar la cooperación y el acceso a la ciencia, la tecnología y la innovación</t>
  </si>
  <si>
    <t>Información del 100% en línea para la toma de decisiones (Diagnostico y plan de trabajo)</t>
  </si>
  <si>
    <t>17.7 - Promover tecnologías sostenibles para los países en desarrollo</t>
  </si>
  <si>
    <t>Lectura territoriales en las 20 localidades</t>
  </si>
  <si>
    <t>17.8 - Operacionalizar el Banco de Tecnología, Desarrollar la Capacidad Científica y Mejorar la Tecnología de Información y Comunicación</t>
  </si>
  <si>
    <t>Mantener  una calificación Mayor o igual al 90% en la política del FURAG</t>
  </si>
  <si>
    <t>17.9 - Fortalecer las capacidades en los países en desarrollo</t>
  </si>
  <si>
    <t>Manual de buenas practicas en  la contratación diseñado e implementado</t>
  </si>
  <si>
    <t>17.10 - Promover un sistema de comercio universal en el marco de la OMC</t>
  </si>
  <si>
    <t>Manual de políticas de contables adoptado</t>
  </si>
  <si>
    <t>17.11 - Aumentar las exportaciones de los países en desarrollo</t>
  </si>
  <si>
    <t>Medición de la apropiación del Sistema Control Interno</t>
  </si>
  <si>
    <t>17.12 - Proporcionar acceso a los mercados para los países menos adelantados</t>
  </si>
  <si>
    <t>Mesas Técnicas Realizadas</t>
  </si>
  <si>
    <t>17.13 - Mejorar la estabilidad macroeconómica mundial</t>
  </si>
  <si>
    <t>Modelo de administración del riesgo en supervisión contractual diseñado e implementado</t>
  </si>
  <si>
    <t>17.14 - Mejorar la coherencia de las políticas para el desarrollo sostenible</t>
  </si>
  <si>
    <t>Modelo del Plan de Atención Individual y Familiar diseñado</t>
  </si>
  <si>
    <t>17.15 - Respetar la capacidad de cada país para lograr metas de desarrollo sostenible y erradicación de la pobreza</t>
  </si>
  <si>
    <t>Modelo del Plan de Atención Individual y Familiar formulado implementado</t>
  </si>
  <si>
    <t>17.16 - Fortalecer la Alianza Global para el Desarrollo Sostenible</t>
  </si>
  <si>
    <t>Ningún riesgos de corrupción materializado</t>
  </si>
  <si>
    <t>17.17 - Fomentar alianzas eficaces</t>
  </si>
  <si>
    <t>Nivel de implementación e interiorización mayor o igual al 90%</t>
  </si>
  <si>
    <t>17.18 - Mejorar la disponibilidad de datos confiables</t>
  </si>
  <si>
    <t>Numero de AJ apoyados en emprendimiento y empleabilidad</t>
  </si>
  <si>
    <t>17.19 - Desarrollar Mediciones del Avance</t>
  </si>
  <si>
    <t>Numero de AJ vinculados a estrategia de desarrollo socioeconómico (Convenios)</t>
  </si>
  <si>
    <t>Numero de documentos actualizados</t>
  </si>
  <si>
    <t>Numero de estrategias difundidas</t>
  </si>
  <si>
    <t>Numero de estrategias divulgadas</t>
  </si>
  <si>
    <t>Numero de estrategias documentadas</t>
  </si>
  <si>
    <t>Número de fallos, autos interlocutorios, autos de tramite o archivo definitivo de los procesos disciplinarios activos</t>
  </si>
  <si>
    <t>Numero de investigaciones y/o estudios difundidos</t>
  </si>
  <si>
    <t>Numero de investigaciones y/o estudios divulgados</t>
  </si>
  <si>
    <t>Numero de investigaciones y/o estudios realizados</t>
  </si>
  <si>
    <t>Numero de NNAJ atendidos por estrategia</t>
  </si>
  <si>
    <t>Plan estratégico de comunicaciones elaborado y aprobado</t>
  </si>
  <si>
    <t>Programas pedagógicos en funcionamiento</t>
  </si>
  <si>
    <t>Propuesta de modificación de estructura y funciones del proceso</t>
  </si>
  <si>
    <t>Revisiones anuales a la documentación</t>
  </si>
  <si>
    <t>Satisfacción  frente a los servicios y la atención mayor o igual al 90%</t>
  </si>
  <si>
    <t>Seguimiento aleatorio semestral al cumplimiento de los procedimientos en el instituto</t>
  </si>
  <si>
    <t xml:space="preserve">Seguimiento y control mensual a la ejecución del  PAA </t>
  </si>
  <si>
    <t>Sensibilización del 100% del personal de 15 UPIS</t>
  </si>
  <si>
    <t>Test de percepción de integridad y transparencia favorable</t>
  </si>
  <si>
    <t>Ubicar la calificación del instituto en la zona de bajo riesgo del  ITB</t>
  </si>
  <si>
    <t>Un sistema de información poblacional implementado</t>
  </si>
  <si>
    <t xml:space="preserve">Apoyo </t>
  </si>
  <si>
    <t>Gestión Jurídica</t>
  </si>
  <si>
    <t>GJU</t>
  </si>
  <si>
    <t>Indicador Estratégico</t>
  </si>
  <si>
    <t>2. Desarrollo de estrategias para el fortalecimiento de las capacidades físicas, tecnológicas, administrativas, operativas y mejoramiento del desempeño institucional para enfrentar las necesidades del IDIPRON en el siglo XXI.</t>
  </si>
  <si>
    <t>Impacto</t>
  </si>
  <si>
    <t xml:space="preserve">Porcentaje </t>
  </si>
  <si>
    <t>Semestral</t>
  </si>
  <si>
    <t>Ascendente</t>
  </si>
  <si>
    <t>Indicador de Proyecto de inversión</t>
  </si>
  <si>
    <t>Eficacia</t>
  </si>
  <si>
    <t>Mensual</t>
  </si>
  <si>
    <t>1. Fortalecer el reconocimiento ciudadano del desempeño institucional del IDIPRON.</t>
  </si>
  <si>
    <t>Atención Ciudadanía</t>
  </si>
  <si>
    <t>ACI</t>
  </si>
  <si>
    <t>Estratégicos</t>
  </si>
  <si>
    <t>Numérico</t>
  </si>
  <si>
    <t>Eficiencia</t>
  </si>
  <si>
    <t>Descendente</t>
  </si>
  <si>
    <t>Bimestral</t>
  </si>
  <si>
    <t>Comunicaciones</t>
  </si>
  <si>
    <t>COM</t>
  </si>
  <si>
    <t>Misional</t>
  </si>
  <si>
    <t>Indicador Estratégico / Indicador de Gestión</t>
  </si>
  <si>
    <t>Efectividad</t>
  </si>
  <si>
    <t>Trimestral</t>
  </si>
  <si>
    <t>3. Determinar las acciones orientadas al cierre de brechas organizacionales.</t>
  </si>
  <si>
    <t>Control Interno disciplinario</t>
  </si>
  <si>
    <t>CID</t>
  </si>
  <si>
    <t>Grado</t>
  </si>
  <si>
    <t>Indicador Estratégico / Indicador de Riesgo</t>
  </si>
  <si>
    <t>Calidad</t>
  </si>
  <si>
    <t>Cuatrimestral</t>
  </si>
  <si>
    <t>4. Diseñar e implementar prácticas pedagógicas innovadoras para el desarrollo de capacidades, talentos y oportunidades productivas para los jóvenes.</t>
  </si>
  <si>
    <t>GAM</t>
  </si>
  <si>
    <t>Nivel</t>
  </si>
  <si>
    <t>Indicador Estratégico / Indicador de Gestión / Indicador de Riesgo</t>
  </si>
  <si>
    <t>5. Armonizar el modelo pedagógico a las realidades del siglo XXI.</t>
  </si>
  <si>
    <t>Gestión Contractual</t>
  </si>
  <si>
    <t>GCO</t>
  </si>
  <si>
    <t>Indicador de Gestión</t>
  </si>
  <si>
    <t>Resultado</t>
  </si>
  <si>
    <t>Anual</t>
  </si>
  <si>
    <t>6. Ampliar, diversificar y fortalecer los servicios de la oferta pedagógica del IDIPRON.</t>
  </si>
  <si>
    <t>Gestión Desarrollo Humano</t>
  </si>
  <si>
    <t>GDH</t>
  </si>
  <si>
    <t>Indicador de Gestión / Indicador de Riesgo</t>
  </si>
  <si>
    <t>Bienal</t>
  </si>
  <si>
    <t>7. Contribuir en la implementación y seguimiento de las políticas públicas sociales que atiendan las realidades de los niños, niñas, adolescentes y jóvenes en el contexto actual de la ciudad.</t>
  </si>
  <si>
    <t>Gestión de Mejoramiento</t>
  </si>
  <si>
    <t>MEJ</t>
  </si>
  <si>
    <t>Indicador de Riesgo</t>
  </si>
  <si>
    <t>8. Fortalecer la gestión del conocimiento de la entidad en la atención y prevención de las diversas dinámicas de la calle que afecta a los niños, niñas, adolescentes y jóvenes.</t>
  </si>
  <si>
    <t>GDO</t>
  </si>
  <si>
    <t>9. Diseñar e implementar estrategias para el posicionamiento del IDIPRON a nivel distrital, nacional, regional y global.</t>
  </si>
  <si>
    <t>GFI</t>
  </si>
  <si>
    <t>Gestión Logística</t>
  </si>
  <si>
    <t>GLO</t>
  </si>
  <si>
    <t>Gestión Tecnológica y de la Información</t>
  </si>
  <si>
    <t>TIC</t>
  </si>
  <si>
    <t>Investigación</t>
  </si>
  <si>
    <t>INV</t>
  </si>
  <si>
    <t>Mantenimiento de Bienes</t>
  </si>
  <si>
    <t>MBI</t>
  </si>
  <si>
    <t>MP</t>
  </si>
  <si>
    <t>Planeación</t>
  </si>
  <si>
    <t>PLA</t>
  </si>
  <si>
    <t>SEG</t>
  </si>
  <si>
    <t>Servicios Administrativos</t>
  </si>
  <si>
    <t>SAD</t>
  </si>
  <si>
    <t>Mejorar la infraestructura tecnológica y de comunicaciones del instituto para garantizar  el optimo funcionamiento administrativo y operativo de las unidades de protección integral y las sedes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</si>
</sst>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0.0%"/>
  </numFmts>
  <fonts count="29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8"/>
      <color theme="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sz val="12"/>
      <color rgb="FF808080"/>
      <name val="Arial"/>
      <family val="2"/>
    </font>
    <font>
      <sz val="12"/>
      <color rgb="FF000000"/>
      <name val="Segoe U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sz val="14"/>
      <color rgb="FF000000"/>
      <name val="Arial"/>
      <family val="2"/>
    </font>
    <font>
      <sz val="11"/>
      <color indexed="8"/>
      <name val="Arial1"/>
    </font>
    <font>
      <i/>
      <sz val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CC9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990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-0.249977111117893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rgb="FFFFFFFF"/>
      </patternFill>
    </fill>
    <fill>
      <patternFill patternType="solid">
        <fgColor rgb="FFFFDB75"/>
        <bgColor rgb="FF000000"/>
      </patternFill>
    </fill>
    <fill>
      <patternFill patternType="solid">
        <fgColor rgb="FFA9D08E"/>
        <bgColor rgb="FF000000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/>
      <diagonal/>
    </border>
    <border>
      <left/>
      <right/>
      <top style="medium">
        <color theme="3" tint="-0.249977111117893"/>
      </top>
      <bottom/>
      <diagonal/>
    </border>
    <border>
      <left/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/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/>
      <top/>
      <bottom/>
      <diagonal/>
    </border>
    <border>
      <left/>
      <right style="medium">
        <color theme="3" tint="-0.249977111117893"/>
      </right>
      <top/>
      <bottom/>
      <diagonal/>
    </border>
    <border>
      <left/>
      <right/>
      <top style="medium">
        <color theme="4" tint="0.39997558519241921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 style="medium">
        <color theme="3" tint="-0.249977111117893"/>
      </right>
      <top/>
      <bottom/>
      <diagonal/>
    </border>
    <border>
      <left style="medium">
        <color theme="3" tint="-0.249977111117893"/>
      </left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rgb="FF333F4F"/>
      </left>
      <right/>
      <top style="medium">
        <color rgb="FF333F4F"/>
      </top>
      <bottom/>
      <diagonal/>
    </border>
    <border>
      <left/>
      <right/>
      <top style="medium">
        <color rgb="FF333F4F"/>
      </top>
      <bottom/>
      <diagonal/>
    </border>
    <border>
      <left/>
      <right style="medium">
        <color rgb="FF333F4F"/>
      </right>
      <top style="medium">
        <color rgb="FF333F4F"/>
      </top>
      <bottom/>
      <diagonal/>
    </border>
    <border>
      <left/>
      <right/>
      <top/>
      <bottom style="medium">
        <color rgb="FF333F4F"/>
      </bottom>
      <diagonal/>
    </border>
    <border>
      <left/>
      <right style="medium">
        <color rgb="FF333F4F"/>
      </right>
      <top/>
      <bottom style="medium">
        <color rgb="FF333F4F"/>
      </bottom>
      <diagonal/>
    </border>
    <border>
      <left style="medium">
        <color rgb="FF333F4F"/>
      </left>
      <right style="medium">
        <color rgb="FF333F4F"/>
      </right>
      <top style="medium">
        <color rgb="FF333F4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3" tint="-0.249977111117893"/>
      </left>
      <right/>
      <top/>
      <bottom style="medium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 tint="-0.249977111117893"/>
      </left>
      <right style="medium">
        <color rgb="FF333F4F"/>
      </right>
      <top style="medium">
        <color rgb="FF333F4F"/>
      </top>
      <bottom/>
      <diagonal/>
    </border>
    <border>
      <left style="medium">
        <color theme="3" tint="-0.249977111117893"/>
      </left>
      <right style="medium">
        <color rgb="FF333F4F"/>
      </right>
      <top/>
      <bottom style="medium">
        <color indexed="64"/>
      </bottom>
      <diagonal/>
    </border>
    <border>
      <left style="medium">
        <color rgb="FF333F4F"/>
      </left>
      <right style="medium">
        <color rgb="FF333F4F"/>
      </right>
      <top/>
      <bottom style="medium">
        <color indexed="64"/>
      </bottom>
      <diagonal/>
    </border>
    <border>
      <left style="medium">
        <color rgb="FF333F4F"/>
      </left>
      <right/>
      <top/>
      <bottom style="medium">
        <color indexed="64"/>
      </bottom>
      <diagonal/>
    </border>
    <border>
      <left/>
      <right style="medium">
        <color rgb="FF333F4F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333F4F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333F4F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theme="3" tint="-0.249977111117893"/>
      </bottom>
      <diagonal/>
    </border>
    <border>
      <left style="medium">
        <color theme="3" tint="-0.249977111117893"/>
      </left>
      <right/>
      <top style="thin">
        <color indexed="64"/>
      </top>
      <bottom/>
      <diagonal/>
    </border>
    <border>
      <left style="medium">
        <color rgb="FF333F4F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333F4F"/>
      </right>
      <top style="medium">
        <color indexed="64"/>
      </top>
      <bottom/>
      <diagonal/>
    </border>
    <border>
      <left style="medium">
        <color indexed="64"/>
      </left>
      <right style="medium">
        <color rgb="FF333F4F"/>
      </right>
      <top style="medium">
        <color indexed="64"/>
      </top>
      <bottom/>
      <diagonal/>
    </border>
    <border>
      <left style="medium">
        <color indexed="64"/>
      </left>
      <right style="medium">
        <color rgb="FF333F4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3" tint="-0.249977111117893"/>
      </left>
      <right style="medium">
        <color indexed="64"/>
      </right>
      <top style="medium">
        <color rgb="FF000000"/>
      </top>
      <bottom/>
      <diagonal/>
    </border>
    <border>
      <left style="medium">
        <color theme="3" tint="-0.249977111117893"/>
      </left>
      <right style="medium">
        <color indexed="64"/>
      </right>
      <top/>
      <bottom/>
      <diagonal/>
    </border>
    <border>
      <left style="medium">
        <color theme="3" tint="-0.249977111117893"/>
      </left>
      <right style="medium">
        <color indexed="64"/>
      </right>
      <top/>
      <bottom style="medium">
        <color theme="3" tint="-0.249977111117893"/>
      </bottom>
      <diagonal/>
    </border>
    <border>
      <left style="medium">
        <color rgb="FF333F4F"/>
      </left>
      <right style="medium">
        <color rgb="FF333F4F"/>
      </right>
      <top style="medium">
        <color theme="3" tint="-0.249977111117893"/>
      </top>
      <bottom/>
      <diagonal/>
    </border>
    <border>
      <left style="medium">
        <color rgb="FF333F4F"/>
      </left>
      <right style="medium">
        <color indexed="64"/>
      </right>
      <top style="medium">
        <color theme="3" tint="-0.24997711111789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333F4F"/>
      </left>
      <right style="medium">
        <color rgb="FF333F4F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333F4F"/>
      </left>
      <right style="medium">
        <color rgb="FF333F4F"/>
      </right>
      <top/>
      <bottom style="medium">
        <color rgb="FF333F4F"/>
      </bottom>
      <diagonal/>
    </border>
    <border>
      <left style="medium">
        <color rgb="FF333F4F"/>
      </left>
      <right style="medium">
        <color indexed="64"/>
      </right>
      <top/>
      <bottom style="medium">
        <color rgb="FF333F4F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Border="0" applyProtection="0"/>
    <xf numFmtId="0" fontId="27" fillId="0" borderId="0"/>
  </cellStyleXfs>
  <cellXfs count="277">
    <xf numFmtId="0" fontId="0" fillId="0" borderId="0" xfId="0"/>
    <xf numFmtId="0" fontId="0" fillId="3" borderId="0" xfId="0" applyFill="1"/>
    <xf numFmtId="0" fontId="5" fillId="4" borderId="0" xfId="3" applyFont="1" applyFill="1" applyAlignment="1" applyProtection="1">
      <alignment vertical="center" wrapText="1"/>
    </xf>
    <xf numFmtId="1" fontId="12" fillId="3" borderId="0" xfId="0" applyNumberFormat="1" applyFont="1" applyFill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22" fillId="13" borderId="33" xfId="0" applyFont="1" applyFill="1" applyBorder="1" applyAlignment="1" applyProtection="1">
      <alignment vertical="center" wrapText="1"/>
      <protection locked="0"/>
    </xf>
    <xf numFmtId="0" fontId="22" fillId="13" borderId="52" xfId="0" applyFont="1" applyFill="1" applyBorder="1" applyAlignment="1" applyProtection="1">
      <alignment vertical="center" wrapText="1"/>
      <protection locked="0"/>
    </xf>
    <xf numFmtId="0" fontId="22" fillId="13" borderId="6" xfId="0" applyFont="1" applyFill="1" applyBorder="1" applyAlignment="1" applyProtection="1">
      <alignment vertical="center" wrapText="1"/>
      <protection locked="0"/>
    </xf>
    <xf numFmtId="0" fontId="22" fillId="13" borderId="35" xfId="0" applyFont="1" applyFill="1" applyBorder="1" applyAlignment="1" applyProtection="1">
      <alignment vertical="center" wrapText="1"/>
      <protection locked="0"/>
    </xf>
    <xf numFmtId="0" fontId="22" fillId="13" borderId="42" xfId="0" applyFont="1" applyFill="1" applyBorder="1" applyAlignment="1" applyProtection="1">
      <alignment vertical="center" wrapText="1"/>
      <protection locked="0"/>
    </xf>
    <xf numFmtId="0" fontId="22" fillId="13" borderId="36" xfId="0" applyFont="1" applyFill="1" applyBorder="1" applyAlignment="1" applyProtection="1">
      <alignment vertical="center" wrapText="1"/>
      <protection locked="0"/>
    </xf>
    <xf numFmtId="0" fontId="22" fillId="13" borderId="44" xfId="0" applyFont="1" applyFill="1" applyBorder="1" applyAlignment="1" applyProtection="1">
      <alignment vertical="center" wrapText="1"/>
      <protection locked="0"/>
    </xf>
    <xf numFmtId="14" fontId="8" fillId="6" borderId="7" xfId="0" applyNumberFormat="1" applyFont="1" applyFill="1" applyBorder="1" applyAlignment="1" applyProtection="1">
      <alignment vertical="center" wrapText="1"/>
      <protection locked="0"/>
    </xf>
    <xf numFmtId="1" fontId="9" fillId="8" borderId="7" xfId="0" applyNumberFormat="1" applyFont="1" applyFill="1" applyBorder="1" applyAlignment="1" applyProtection="1">
      <alignment vertical="center" wrapText="1"/>
      <protection locked="0"/>
    </xf>
    <xf numFmtId="9" fontId="10" fillId="3" borderId="10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5" fillId="2" borderId="0" xfId="3" applyFont="1" applyFill="1" applyAlignment="1" applyProtection="1">
      <alignment vertical="center" wrapText="1"/>
      <protection locked="0"/>
    </xf>
    <xf numFmtId="0" fontId="5" fillId="2" borderId="0" xfId="3" applyFont="1" applyFill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5" fillId="2" borderId="0" xfId="3" applyFont="1" applyFill="1" applyAlignment="1" applyProtection="1">
      <alignment horizontal="left" vertical="center" wrapText="1"/>
      <protection locked="0"/>
    </xf>
    <xf numFmtId="0" fontId="5" fillId="4" borderId="0" xfId="3" applyFont="1" applyFill="1" applyAlignment="1" applyProtection="1">
      <alignment vertical="center" wrapText="1"/>
      <protection locked="0"/>
    </xf>
    <xf numFmtId="0" fontId="7" fillId="7" borderId="7" xfId="0" applyFont="1" applyFill="1" applyBorder="1" applyAlignment="1" applyProtection="1">
      <alignment horizontal="left" vertical="center" wrapText="1"/>
      <protection locked="0"/>
    </xf>
    <xf numFmtId="0" fontId="5" fillId="3" borderId="0" xfId="3" applyFont="1" applyFill="1" applyAlignment="1" applyProtection="1">
      <alignment vertical="center" wrapText="1"/>
      <protection locked="0"/>
    </xf>
    <xf numFmtId="0" fontId="5" fillId="4" borderId="0" xfId="3" applyFont="1" applyFill="1" applyAlignment="1" applyProtection="1">
      <alignment horizontal="center" vertical="center" wrapText="1"/>
      <protection locked="0"/>
    </xf>
    <xf numFmtId="1" fontId="13" fillId="3" borderId="0" xfId="0" applyNumberFormat="1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11" fillId="12" borderId="20" xfId="0" applyFont="1" applyFill="1" applyBorder="1" applyAlignment="1" applyProtection="1">
      <alignment horizontal="center" vertical="center" wrapText="1"/>
      <protection locked="0"/>
    </xf>
    <xf numFmtId="9" fontId="17" fillId="13" borderId="49" xfId="0" applyNumberFormat="1" applyFont="1" applyFill="1" applyBorder="1" applyAlignment="1" applyProtection="1">
      <alignment horizontal="center" vertical="center" wrapText="1"/>
      <protection locked="0"/>
    </xf>
    <xf numFmtId="9" fontId="17" fillId="13" borderId="6" xfId="0" applyNumberFormat="1" applyFont="1" applyFill="1" applyBorder="1" applyAlignment="1" applyProtection="1">
      <alignment horizontal="center" vertical="center" wrapText="1"/>
      <protection locked="0"/>
    </xf>
    <xf numFmtId="9" fontId="17" fillId="13" borderId="42" xfId="0" applyNumberFormat="1" applyFont="1" applyFill="1" applyBorder="1" applyAlignment="1" applyProtection="1">
      <alignment horizontal="center" vertical="center" wrapText="1"/>
      <protection locked="0"/>
    </xf>
    <xf numFmtId="0" fontId="11" fillId="12" borderId="13" xfId="0" applyFont="1" applyFill="1" applyBorder="1" applyAlignment="1" applyProtection="1">
      <alignment horizontal="center" vertical="center" wrapText="1"/>
      <protection locked="0"/>
    </xf>
    <xf numFmtId="164" fontId="11" fillId="12" borderId="9" xfId="1" applyFont="1" applyFill="1" applyBorder="1" applyAlignment="1" applyProtection="1">
      <alignment horizontal="center" vertical="center" wrapText="1"/>
      <protection locked="0"/>
    </xf>
    <xf numFmtId="0" fontId="5" fillId="2" borderId="7" xfId="3" applyFont="1" applyFill="1" applyBorder="1" applyAlignment="1" applyProtection="1">
      <alignment vertical="center" wrapText="1"/>
      <protection locked="0"/>
    </xf>
    <xf numFmtId="0" fontId="7" fillId="7" borderId="1" xfId="0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5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9" fontId="10" fillId="3" borderId="29" xfId="2" applyFont="1" applyFill="1" applyBorder="1" applyAlignment="1" applyProtection="1">
      <alignment horizontal="center" vertical="center" wrapText="1"/>
      <protection locked="0"/>
    </xf>
    <xf numFmtId="9" fontId="10" fillId="3" borderId="30" xfId="2" applyFont="1" applyFill="1" applyBorder="1" applyAlignment="1" applyProtection="1">
      <alignment horizontal="center" vertical="center" wrapText="1"/>
      <protection locked="0"/>
    </xf>
    <xf numFmtId="9" fontId="10" fillId="3" borderId="31" xfId="2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vertical="center" wrapText="1"/>
      <protection locked="0"/>
    </xf>
    <xf numFmtId="9" fontId="17" fillId="13" borderId="1" xfId="0" applyNumberFormat="1" applyFont="1" applyFill="1" applyBorder="1" applyAlignment="1" applyProtection="1">
      <alignment horizontal="center" vertical="center" wrapText="1"/>
      <protection locked="0"/>
    </xf>
    <xf numFmtId="9" fontId="17" fillId="13" borderId="33" xfId="0" applyNumberFormat="1" applyFont="1" applyFill="1" applyBorder="1" applyAlignment="1" applyProtection="1">
      <alignment horizontal="center" vertical="center" wrapText="1"/>
      <protection locked="0"/>
    </xf>
    <xf numFmtId="0" fontId="22" fillId="13" borderId="65" xfId="0" applyFont="1" applyFill="1" applyBorder="1" applyAlignment="1" applyProtection="1">
      <alignment vertical="center" wrapText="1"/>
      <protection locked="0"/>
    </xf>
    <xf numFmtId="9" fontId="17" fillId="13" borderId="6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7" xfId="3" applyFont="1" applyFill="1" applyBorder="1" applyAlignment="1" applyProtection="1">
      <alignment horizontal="center" vertical="center" wrapText="1"/>
      <protection locked="0"/>
    </xf>
    <xf numFmtId="0" fontId="5" fillId="2" borderId="9" xfId="3" applyFont="1" applyFill="1" applyBorder="1" applyAlignment="1" applyProtection="1">
      <alignment horizontal="center" vertical="center" wrapText="1"/>
      <protection locked="0"/>
    </xf>
    <xf numFmtId="0" fontId="15" fillId="11" borderId="7" xfId="3" applyFont="1" applyFill="1" applyBorder="1" applyAlignment="1" applyProtection="1">
      <alignment horizontal="center" vertical="center" wrapText="1"/>
      <protection locked="0"/>
    </xf>
    <xf numFmtId="0" fontId="15" fillId="11" borderId="9" xfId="3" applyFont="1" applyFill="1" applyBorder="1" applyAlignment="1" applyProtection="1">
      <alignment horizontal="center" vertical="center" wrapText="1"/>
      <protection locked="0"/>
    </xf>
    <xf numFmtId="0" fontId="15" fillId="11" borderId="8" xfId="3" applyFont="1" applyFill="1" applyBorder="1" applyAlignment="1" applyProtection="1">
      <alignment vertical="center" wrapText="1"/>
      <protection locked="0"/>
    </xf>
    <xf numFmtId="0" fontId="15" fillId="11" borderId="79" xfId="3" applyFont="1" applyFill="1" applyBorder="1" applyAlignment="1" applyProtection="1">
      <alignment horizontal="center" vertical="center" wrapText="1"/>
      <protection locked="0"/>
    </xf>
    <xf numFmtId="14" fontId="5" fillId="2" borderId="7" xfId="3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3" applyFont="1" applyFill="1" applyBorder="1" applyAlignment="1" applyProtection="1">
      <alignment vertical="center" wrapText="1"/>
      <protection locked="0"/>
    </xf>
    <xf numFmtId="0" fontId="5" fillId="2" borderId="79" xfId="3" applyFont="1" applyFill="1" applyBorder="1" applyAlignment="1" applyProtection="1">
      <alignment horizontal="center" vertical="center" wrapText="1"/>
      <protection locked="0"/>
    </xf>
    <xf numFmtId="14" fontId="5" fillId="2" borderId="79" xfId="3" applyNumberFormat="1" applyFont="1" applyFill="1" applyBorder="1" applyAlignment="1" applyProtection="1">
      <alignment horizontal="center" vertical="center" wrapText="1"/>
      <protection locked="0"/>
    </xf>
    <xf numFmtId="0" fontId="21" fillId="14" borderId="95" xfId="0" applyFont="1" applyFill="1" applyBorder="1" applyAlignment="1" applyProtection="1">
      <alignment vertical="center" wrapText="1"/>
      <protection locked="0"/>
    </xf>
    <xf numFmtId="0" fontId="5" fillId="13" borderId="19" xfId="0" applyFont="1" applyFill="1" applyBorder="1" applyAlignment="1" applyProtection="1">
      <alignment vertical="center"/>
      <protection locked="0"/>
    </xf>
    <xf numFmtId="0" fontId="27" fillId="0" borderId="0" xfId="4"/>
    <xf numFmtId="0" fontId="27" fillId="0" borderId="0" xfId="4" applyAlignment="1">
      <alignment horizontal="left" wrapText="1"/>
    </xf>
    <xf numFmtId="1" fontId="9" fillId="8" borderId="7" xfId="0" applyNumberFormat="1" applyFont="1" applyFill="1" applyBorder="1" applyAlignment="1" applyProtection="1">
      <alignment horizontal="center" vertical="center" wrapText="1"/>
      <protection locked="0"/>
    </xf>
    <xf numFmtId="0" fontId="28" fillId="13" borderId="33" xfId="0" applyFont="1" applyFill="1" applyBorder="1" applyAlignment="1" applyProtection="1">
      <alignment vertical="center" wrapText="1"/>
      <protection locked="0"/>
    </xf>
    <xf numFmtId="0" fontId="28" fillId="13" borderId="49" xfId="0" applyFont="1" applyFill="1" applyBorder="1" applyAlignment="1" applyProtection="1">
      <alignment vertical="center" wrapText="1"/>
      <protection locked="0"/>
    </xf>
    <xf numFmtId="0" fontId="28" fillId="13" borderId="52" xfId="0" applyFont="1" applyFill="1" applyBorder="1" applyAlignment="1" applyProtection="1">
      <alignment vertical="center" wrapText="1"/>
      <protection locked="0"/>
    </xf>
    <xf numFmtId="0" fontId="28" fillId="13" borderId="6" xfId="0" applyFont="1" applyFill="1" applyBorder="1" applyAlignment="1" applyProtection="1">
      <alignment vertical="center" wrapText="1"/>
      <protection locked="0"/>
    </xf>
    <xf numFmtId="0" fontId="28" fillId="13" borderId="1" xfId="0" applyFont="1" applyFill="1" applyBorder="1" applyAlignment="1" applyProtection="1">
      <alignment vertical="center" wrapText="1"/>
      <protection locked="0"/>
    </xf>
    <xf numFmtId="0" fontId="8" fillId="3" borderId="29" xfId="0" applyFont="1" applyFill="1" applyBorder="1" applyAlignment="1" applyProtection="1">
      <alignment horizontal="center" vertical="center" wrapText="1"/>
      <protection locked="0"/>
    </xf>
    <xf numFmtId="14" fontId="5" fillId="8" borderId="95" xfId="0" applyNumberFormat="1" applyFont="1" applyFill="1" applyBorder="1" applyAlignment="1" applyProtection="1">
      <alignment horizontal="center" vertical="center"/>
      <protection locked="0"/>
    </xf>
    <xf numFmtId="0" fontId="5" fillId="8" borderId="96" xfId="0" applyFont="1" applyFill="1" applyBorder="1" applyAlignment="1" applyProtection="1">
      <alignment horizontal="center" vertical="center"/>
      <protection locked="0"/>
    </xf>
    <xf numFmtId="0" fontId="5" fillId="8" borderId="97" xfId="0" applyFont="1" applyFill="1" applyBorder="1" applyAlignment="1" applyProtection="1">
      <alignment horizontal="center" vertical="center"/>
      <protection locked="0"/>
    </xf>
    <xf numFmtId="0" fontId="5" fillId="8" borderId="98" xfId="0" applyFont="1" applyFill="1" applyBorder="1" applyAlignment="1" applyProtection="1">
      <alignment horizontal="center" vertical="center"/>
      <protection locked="0"/>
    </xf>
    <xf numFmtId="0" fontId="10" fillId="11" borderId="95" xfId="3" applyFont="1" applyFill="1" applyBorder="1" applyAlignment="1" applyProtection="1">
      <alignment horizontal="center" vertical="center" wrapText="1"/>
      <protection locked="0"/>
    </xf>
    <xf numFmtId="0" fontId="5" fillId="8" borderId="95" xfId="0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 applyProtection="1">
      <alignment horizontal="left" vertical="center" wrapText="1"/>
      <protection locked="0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32" xfId="0" applyFont="1" applyFill="1" applyBorder="1" applyAlignment="1" applyProtection="1">
      <alignment horizontal="center" vertical="center" wrapText="1"/>
      <protection locked="0"/>
    </xf>
    <xf numFmtId="0" fontId="13" fillId="3" borderId="47" xfId="0" applyFont="1" applyFill="1" applyBorder="1" applyAlignment="1" applyProtection="1">
      <alignment horizontal="center" vertical="center" wrapText="1"/>
      <protection locked="0"/>
    </xf>
    <xf numFmtId="0" fontId="17" fillId="9" borderId="68" xfId="0" applyFont="1" applyFill="1" applyBorder="1" applyAlignment="1">
      <alignment horizontal="center" vertical="center" wrapText="1"/>
    </xf>
    <xf numFmtId="0" fontId="17" fillId="9" borderId="69" xfId="0" applyFont="1" applyFill="1" applyBorder="1" applyAlignment="1">
      <alignment horizontal="center" vertical="center" wrapText="1"/>
    </xf>
    <xf numFmtId="0" fontId="17" fillId="9" borderId="92" xfId="0" applyFont="1" applyFill="1" applyBorder="1" applyAlignment="1">
      <alignment horizontal="center" vertical="center" wrapText="1"/>
    </xf>
    <xf numFmtId="0" fontId="17" fillId="9" borderId="99" xfId="0" applyFont="1" applyFill="1" applyBorder="1" applyAlignment="1">
      <alignment horizontal="center" vertical="center" wrapText="1"/>
    </xf>
    <xf numFmtId="0" fontId="5" fillId="2" borderId="0" xfId="3" applyFont="1" applyFill="1" applyBorder="1" applyAlignment="1" applyProtection="1">
      <alignment horizontal="center" vertical="center" wrapText="1"/>
      <protection locked="0"/>
    </xf>
    <xf numFmtId="164" fontId="11" fillId="12" borderId="8" xfId="1" applyFont="1" applyFill="1" applyBorder="1" applyAlignment="1" applyProtection="1">
      <alignment horizontal="center" vertical="center" wrapText="1"/>
      <protection locked="0"/>
    </xf>
    <xf numFmtId="164" fontId="11" fillId="12" borderId="9" xfId="1" applyFont="1" applyFill="1" applyBorder="1" applyAlignment="1" applyProtection="1">
      <alignment horizontal="center" vertical="center" wrapText="1"/>
      <protection locked="0"/>
    </xf>
    <xf numFmtId="0" fontId="16" fillId="3" borderId="80" xfId="0" applyFont="1" applyFill="1" applyBorder="1" applyAlignment="1" applyProtection="1">
      <alignment horizontal="center" vertical="center" wrapText="1"/>
      <protection locked="0"/>
    </xf>
    <xf numFmtId="0" fontId="16" fillId="3" borderId="21" xfId="0" applyFont="1" applyFill="1" applyBorder="1" applyAlignment="1" applyProtection="1">
      <alignment horizontal="center" vertical="center" wrapText="1"/>
      <protection locked="0"/>
    </xf>
    <xf numFmtId="0" fontId="16" fillId="3" borderId="22" xfId="0" applyFont="1" applyFill="1" applyBorder="1" applyAlignment="1" applyProtection="1">
      <alignment horizontal="center" vertical="center" wrapText="1"/>
      <protection locked="0"/>
    </xf>
    <xf numFmtId="0" fontId="26" fillId="9" borderId="85" xfId="0" applyFont="1" applyFill="1" applyBorder="1" applyAlignment="1" applyProtection="1">
      <alignment horizontal="center" vertical="center" wrapText="1"/>
      <protection locked="0"/>
    </xf>
    <xf numFmtId="0" fontId="26" fillId="9" borderId="88" xfId="0" applyFont="1" applyFill="1" applyBorder="1" applyAlignment="1" applyProtection="1">
      <alignment horizontal="center" vertical="center" wrapText="1"/>
      <protection locked="0"/>
    </xf>
    <xf numFmtId="0" fontId="26" fillId="9" borderId="90" xfId="0" applyFont="1" applyFill="1" applyBorder="1" applyAlignment="1" applyProtection="1">
      <alignment horizontal="center" vertical="center" wrapText="1"/>
      <protection locked="0"/>
    </xf>
    <xf numFmtId="0" fontId="26" fillId="9" borderId="86" xfId="0" applyFont="1" applyFill="1" applyBorder="1" applyAlignment="1" applyProtection="1">
      <alignment horizontal="center" vertical="center" wrapText="1"/>
      <protection locked="0"/>
    </xf>
    <xf numFmtId="0" fontId="26" fillId="9" borderId="67" xfId="0" applyFont="1" applyFill="1" applyBorder="1" applyAlignment="1" applyProtection="1">
      <alignment horizontal="center" vertical="center" wrapText="1"/>
      <protection locked="0"/>
    </xf>
    <xf numFmtId="0" fontId="26" fillId="9" borderId="91" xfId="0" applyFont="1" applyFill="1" applyBorder="1" applyAlignment="1" applyProtection="1">
      <alignment horizontal="center" vertical="center" wrapText="1"/>
      <protection locked="0"/>
    </xf>
    <xf numFmtId="0" fontId="11" fillId="3" borderId="68" xfId="0" applyFont="1" applyFill="1" applyBorder="1" applyAlignment="1" applyProtection="1">
      <alignment horizontal="center" vertical="center" wrapText="1"/>
      <protection locked="0"/>
    </xf>
    <xf numFmtId="0" fontId="11" fillId="3" borderId="69" xfId="0" applyFont="1" applyFill="1" applyBorder="1" applyAlignment="1" applyProtection="1">
      <alignment horizontal="center" vertical="center" wrapText="1"/>
      <protection locked="0"/>
    </xf>
    <xf numFmtId="0" fontId="11" fillId="3" borderId="70" xfId="0" applyFont="1" applyFill="1" applyBorder="1" applyAlignment="1" applyProtection="1">
      <alignment horizontal="center" vertical="center" wrapText="1"/>
      <protection locked="0"/>
    </xf>
    <xf numFmtId="0" fontId="13" fillId="3" borderId="68" xfId="0" applyFont="1" applyFill="1" applyBorder="1" applyAlignment="1" applyProtection="1">
      <alignment horizontal="center" vertical="center" wrapText="1"/>
      <protection locked="0"/>
    </xf>
    <xf numFmtId="0" fontId="13" fillId="3" borderId="69" xfId="0" applyFont="1" applyFill="1" applyBorder="1" applyAlignment="1" applyProtection="1">
      <alignment horizontal="center" vertical="center" wrapText="1"/>
      <protection locked="0"/>
    </xf>
    <xf numFmtId="0" fontId="13" fillId="3" borderId="70" xfId="0" applyFont="1" applyFill="1" applyBorder="1" applyAlignment="1" applyProtection="1">
      <alignment horizontal="center" vertical="center" wrapText="1"/>
      <protection locked="0"/>
    </xf>
    <xf numFmtId="0" fontId="13" fillId="3" borderId="59" xfId="0" applyFont="1" applyFill="1" applyBorder="1" applyAlignment="1" applyProtection="1">
      <alignment horizontal="center" vertical="center" wrapText="1"/>
      <protection locked="0"/>
    </xf>
    <xf numFmtId="0" fontId="13" fillId="3" borderId="66" xfId="0" applyFont="1" applyFill="1" applyBorder="1" applyAlignment="1" applyProtection="1">
      <alignment horizontal="center" vertical="center" wrapText="1"/>
      <protection locked="0"/>
    </xf>
    <xf numFmtId="0" fontId="13" fillId="3" borderId="60" xfId="0" applyFont="1" applyFill="1" applyBorder="1" applyAlignment="1" applyProtection="1">
      <alignment horizontal="center" vertical="center" wrapText="1"/>
      <protection locked="0"/>
    </xf>
    <xf numFmtId="0" fontId="13" fillId="0" borderId="68" xfId="0" applyFont="1" applyBorder="1" applyAlignment="1" applyProtection="1">
      <alignment horizontal="center" vertical="center" wrapText="1"/>
      <protection locked="0"/>
    </xf>
    <xf numFmtId="0" fontId="13" fillId="0" borderId="69" xfId="0" applyFont="1" applyBorder="1" applyAlignment="1" applyProtection="1">
      <alignment horizontal="center" vertical="center" wrapText="1"/>
      <protection locked="0"/>
    </xf>
    <xf numFmtId="0" fontId="13" fillId="0" borderId="70" xfId="0" applyFont="1" applyBorder="1" applyAlignment="1" applyProtection="1">
      <alignment horizontal="center" vertical="center" wrapText="1"/>
      <protection locked="0"/>
    </xf>
    <xf numFmtId="0" fontId="19" fillId="10" borderId="0" xfId="0" applyFont="1" applyFill="1" applyAlignment="1" applyProtection="1">
      <alignment horizontal="center" vertical="center" wrapText="1"/>
      <protection locked="0"/>
    </xf>
    <xf numFmtId="0" fontId="11" fillId="12" borderId="68" xfId="0" applyFont="1" applyFill="1" applyBorder="1" applyAlignment="1" applyProtection="1">
      <alignment horizontal="center" vertical="center" wrapText="1"/>
      <protection locked="0"/>
    </xf>
    <xf numFmtId="0" fontId="11" fillId="12" borderId="69" xfId="0" applyFont="1" applyFill="1" applyBorder="1" applyAlignment="1" applyProtection="1">
      <alignment horizontal="center" vertical="center" wrapText="1"/>
      <protection locked="0"/>
    </xf>
    <xf numFmtId="0" fontId="11" fillId="12" borderId="70" xfId="0" applyFont="1" applyFill="1" applyBorder="1" applyAlignment="1" applyProtection="1">
      <alignment horizontal="center" vertical="center" wrapText="1"/>
      <protection locked="0"/>
    </xf>
    <xf numFmtId="9" fontId="17" fillId="3" borderId="34" xfId="2" applyFont="1" applyFill="1" applyBorder="1" applyAlignment="1" applyProtection="1">
      <alignment horizontal="center" vertical="center" wrapText="1"/>
      <protection locked="0"/>
    </xf>
    <xf numFmtId="9" fontId="17" fillId="3" borderId="35" xfId="2" applyFont="1" applyFill="1" applyBorder="1" applyAlignment="1" applyProtection="1">
      <alignment horizontal="center" vertical="center" wrapText="1"/>
      <protection locked="0"/>
    </xf>
    <xf numFmtId="9" fontId="17" fillId="3" borderId="36" xfId="2" applyFont="1" applyFill="1" applyBorder="1" applyAlignment="1" applyProtection="1">
      <alignment horizontal="center" vertical="center" wrapText="1"/>
      <protection locked="0"/>
    </xf>
    <xf numFmtId="0" fontId="17" fillId="9" borderId="70" xfId="0" applyFont="1" applyFill="1" applyBorder="1" applyAlignment="1">
      <alignment horizontal="center" vertical="center" wrapText="1"/>
    </xf>
    <xf numFmtId="0" fontId="17" fillId="3" borderId="45" xfId="0" applyFont="1" applyFill="1" applyBorder="1" applyAlignment="1" applyProtection="1">
      <alignment horizontal="center" vertical="center" wrapText="1"/>
      <protection locked="0"/>
    </xf>
    <xf numFmtId="0" fontId="17" fillId="3" borderId="32" xfId="0" applyFont="1" applyFill="1" applyBorder="1" applyAlignment="1" applyProtection="1">
      <alignment horizontal="center" vertical="center" wrapText="1"/>
      <protection locked="0"/>
    </xf>
    <xf numFmtId="0" fontId="17" fillId="3" borderId="47" xfId="0" applyFont="1" applyFill="1" applyBorder="1" applyAlignment="1" applyProtection="1">
      <alignment horizontal="center" vertical="center" wrapText="1"/>
      <protection locked="0"/>
    </xf>
    <xf numFmtId="0" fontId="17" fillId="9" borderId="68" xfId="0" applyFont="1" applyFill="1" applyBorder="1" applyAlignment="1" applyProtection="1">
      <alignment horizontal="center" vertical="center" wrapText="1"/>
      <protection locked="0"/>
    </xf>
    <xf numFmtId="0" fontId="17" fillId="9" borderId="69" xfId="0" applyFont="1" applyFill="1" applyBorder="1" applyAlignment="1" applyProtection="1">
      <alignment horizontal="center" vertical="center" wrapText="1"/>
      <protection locked="0"/>
    </xf>
    <xf numFmtId="0" fontId="17" fillId="9" borderId="92" xfId="0" applyFont="1" applyFill="1" applyBorder="1" applyAlignment="1" applyProtection="1">
      <alignment horizontal="center" vertical="center" wrapText="1"/>
      <protection locked="0"/>
    </xf>
    <xf numFmtId="14" fontId="13" fillId="3" borderId="79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79" xfId="0" applyFont="1" applyFill="1" applyBorder="1" applyAlignment="1" applyProtection="1">
      <alignment horizontal="center" vertical="center" wrapText="1"/>
      <protection locked="0"/>
    </xf>
    <xf numFmtId="14" fontId="13" fillId="3" borderId="68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68" xfId="0" applyFont="1" applyFill="1" applyBorder="1" applyAlignment="1" applyProtection="1">
      <alignment horizontal="center" vertical="center" wrapText="1"/>
      <protection locked="0"/>
    </xf>
    <xf numFmtId="0" fontId="17" fillId="3" borderId="69" xfId="0" applyFont="1" applyFill="1" applyBorder="1" applyAlignment="1" applyProtection="1">
      <alignment horizontal="center" vertical="center" wrapText="1"/>
      <protection locked="0"/>
    </xf>
    <xf numFmtId="0" fontId="17" fillId="3" borderId="70" xfId="0" applyFont="1" applyFill="1" applyBorder="1" applyAlignment="1" applyProtection="1">
      <alignment horizontal="center" vertical="center" wrapText="1"/>
      <protection locked="0"/>
    </xf>
    <xf numFmtId="0" fontId="17" fillId="9" borderId="70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11" fillId="15" borderId="77" xfId="0" applyFont="1" applyFill="1" applyBorder="1" applyAlignment="1" applyProtection="1">
      <alignment horizontal="center" vertical="center" wrapText="1"/>
      <protection locked="0"/>
    </xf>
    <xf numFmtId="0" fontId="11" fillId="15" borderId="78" xfId="0" applyFont="1" applyFill="1" applyBorder="1" applyAlignment="1" applyProtection="1">
      <alignment horizontal="center" vertical="center" wrapText="1"/>
      <protection locked="0"/>
    </xf>
    <xf numFmtId="0" fontId="14" fillId="10" borderId="0" xfId="0" applyFont="1" applyFill="1" applyAlignment="1" applyProtection="1">
      <alignment horizontal="center" vertical="center" wrapText="1"/>
      <protection locked="0"/>
    </xf>
    <xf numFmtId="0" fontId="11" fillId="12" borderId="21" xfId="0" applyFont="1" applyFill="1" applyBorder="1" applyAlignment="1" applyProtection="1">
      <alignment horizontal="center" vertical="center" wrapText="1"/>
      <protection locked="0"/>
    </xf>
    <xf numFmtId="0" fontId="11" fillId="12" borderId="38" xfId="0" applyFont="1" applyFill="1" applyBorder="1" applyAlignment="1" applyProtection="1">
      <alignment horizontal="center" vertical="center" wrapText="1"/>
      <protection locked="0"/>
    </xf>
    <xf numFmtId="9" fontId="10" fillId="3" borderId="29" xfId="2" applyFont="1" applyFill="1" applyBorder="1" applyAlignment="1" applyProtection="1">
      <alignment horizontal="center" vertical="center" wrapText="1"/>
      <protection locked="0"/>
    </xf>
    <xf numFmtId="9" fontId="10" fillId="3" borderId="30" xfId="2" applyFont="1" applyFill="1" applyBorder="1" applyAlignment="1" applyProtection="1">
      <alignment horizontal="center" vertical="center" wrapText="1"/>
      <protection locked="0"/>
    </xf>
    <xf numFmtId="9" fontId="10" fillId="3" borderId="31" xfId="2" applyFont="1" applyFill="1" applyBorder="1" applyAlignment="1" applyProtection="1">
      <alignment horizontal="center" vertical="center" wrapText="1"/>
      <protection locked="0"/>
    </xf>
    <xf numFmtId="0" fontId="11" fillId="12" borderId="16" xfId="0" applyFont="1" applyFill="1" applyBorder="1" applyAlignment="1" applyProtection="1">
      <alignment horizontal="center" vertical="center" wrapText="1"/>
      <protection locked="0"/>
    </xf>
    <xf numFmtId="0" fontId="11" fillId="12" borderId="14" xfId="0" applyFont="1" applyFill="1" applyBorder="1" applyAlignment="1" applyProtection="1">
      <alignment horizontal="center" vertical="center" wrapText="1"/>
      <protection locked="0"/>
    </xf>
    <xf numFmtId="0" fontId="11" fillId="12" borderId="37" xfId="0" applyFont="1" applyFill="1" applyBorder="1" applyAlignment="1" applyProtection="1">
      <alignment horizontal="center" vertical="center" wrapText="1"/>
      <protection locked="0"/>
    </xf>
    <xf numFmtId="0" fontId="11" fillId="15" borderId="68" xfId="0" applyFont="1" applyFill="1" applyBorder="1" applyAlignment="1" applyProtection="1">
      <alignment horizontal="center" vertical="center" wrapText="1"/>
      <protection locked="0"/>
    </xf>
    <xf numFmtId="0" fontId="11" fillId="15" borderId="70" xfId="0" applyFont="1" applyFill="1" applyBorder="1" applyAlignment="1" applyProtection="1">
      <alignment horizontal="center" vertical="center" wrapText="1"/>
      <protection locked="0"/>
    </xf>
    <xf numFmtId="0" fontId="11" fillId="15" borderId="75" xfId="0" applyFont="1" applyFill="1" applyBorder="1" applyAlignment="1" applyProtection="1">
      <alignment horizontal="center" vertical="center" wrapText="1"/>
      <protection locked="0"/>
    </xf>
    <xf numFmtId="0" fontId="11" fillId="15" borderId="67" xfId="0" applyFont="1" applyFill="1" applyBorder="1" applyAlignment="1" applyProtection="1">
      <alignment horizontal="center" vertical="center" wrapText="1"/>
      <protection locked="0"/>
    </xf>
    <xf numFmtId="0" fontId="11" fillId="12" borderId="72" xfId="0" applyFont="1" applyFill="1" applyBorder="1" applyAlignment="1" applyProtection="1">
      <alignment horizontal="center" vertical="center" wrapText="1"/>
      <protection locked="0"/>
    </xf>
    <xf numFmtId="165" fontId="13" fillId="3" borderId="40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42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44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35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36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34" xfId="0" applyNumberFormat="1" applyFont="1" applyFill="1" applyBorder="1" applyAlignment="1" applyProtection="1">
      <alignment horizontal="center" vertical="center" wrapText="1"/>
      <protection locked="0"/>
    </xf>
    <xf numFmtId="9" fontId="11" fillId="12" borderId="9" xfId="1" applyNumberFormat="1" applyFont="1" applyFill="1" applyBorder="1" applyAlignment="1" applyProtection="1">
      <alignment horizontal="center" vertical="center" wrapText="1"/>
      <protection locked="0"/>
    </xf>
    <xf numFmtId="9" fontId="11" fillId="12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3" applyFont="1" applyFill="1" applyAlignment="1" applyProtection="1">
      <alignment horizontal="center" vertical="center" wrapText="1"/>
      <protection locked="0"/>
    </xf>
    <xf numFmtId="0" fontId="5" fillId="2" borderId="18" xfId="3" applyFont="1" applyFill="1" applyBorder="1" applyAlignment="1" applyProtection="1">
      <alignment horizontal="center" vertical="center" wrapText="1"/>
      <protection locked="0"/>
    </xf>
    <xf numFmtId="9" fontId="20" fillId="14" borderId="9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79" xfId="3" applyFont="1" applyFill="1" applyBorder="1" applyAlignment="1" applyProtection="1">
      <alignment horizontal="center" vertical="center" wrapText="1"/>
      <protection locked="0"/>
    </xf>
    <xf numFmtId="0" fontId="15" fillId="11" borderId="79" xfId="3" applyFont="1" applyFill="1" applyBorder="1" applyAlignment="1" applyProtection="1">
      <alignment horizontal="center" vertical="center" wrapText="1"/>
      <protection locked="0"/>
    </xf>
    <xf numFmtId="9" fontId="17" fillId="3" borderId="81" xfId="2" applyFont="1" applyFill="1" applyBorder="1" applyAlignment="1" applyProtection="1">
      <alignment horizontal="center" vertical="center" wrapText="1"/>
      <protection locked="0"/>
    </xf>
    <xf numFmtId="9" fontId="17" fillId="3" borderId="39" xfId="2" applyFont="1" applyFill="1" applyBorder="1" applyAlignment="1" applyProtection="1">
      <alignment horizontal="center" vertical="center" wrapText="1"/>
      <protection locked="0"/>
    </xf>
    <xf numFmtId="9" fontId="17" fillId="3" borderId="41" xfId="2" applyFont="1" applyFill="1" applyBorder="1" applyAlignment="1" applyProtection="1">
      <alignment horizontal="center" vertical="center" wrapText="1"/>
      <protection locked="0"/>
    </xf>
    <xf numFmtId="9" fontId="17" fillId="3" borderId="43" xfId="2" applyFont="1" applyFill="1" applyBorder="1" applyAlignment="1" applyProtection="1">
      <alignment horizontal="center" vertical="center" wrapText="1"/>
      <protection locked="0"/>
    </xf>
    <xf numFmtId="0" fontId="11" fillId="12" borderId="45" xfId="0" applyFont="1" applyFill="1" applyBorder="1" applyAlignment="1" applyProtection="1">
      <alignment horizontal="center" vertical="center" wrapText="1"/>
      <protection locked="0"/>
    </xf>
    <xf numFmtId="0" fontId="11" fillId="12" borderId="1" xfId="0" applyFont="1" applyFill="1" applyBorder="1" applyAlignment="1" applyProtection="1">
      <alignment horizontal="center" vertical="center" wrapText="1"/>
      <protection locked="0"/>
    </xf>
    <xf numFmtId="0" fontId="11" fillId="12" borderId="32" xfId="0" applyFont="1" applyFill="1" applyBorder="1" applyAlignment="1" applyProtection="1">
      <alignment horizontal="center" vertical="center" wrapText="1"/>
      <protection locked="0"/>
    </xf>
    <xf numFmtId="0" fontId="11" fillId="12" borderId="17" xfId="0" applyFont="1" applyFill="1" applyBorder="1" applyAlignment="1" applyProtection="1">
      <alignment horizontal="center" vertical="center" wrapText="1"/>
      <protection locked="0"/>
    </xf>
    <xf numFmtId="0" fontId="11" fillId="12" borderId="73" xfId="0" applyFont="1" applyFill="1" applyBorder="1" applyAlignment="1" applyProtection="1">
      <alignment horizontal="center" vertical="center" wrapText="1"/>
      <protection locked="0"/>
    </xf>
    <xf numFmtId="0" fontId="11" fillId="12" borderId="15" xfId="0" applyFont="1" applyFill="1" applyBorder="1" applyAlignment="1" applyProtection="1">
      <alignment horizontal="center" vertical="center" wrapText="1"/>
      <protection locked="0"/>
    </xf>
    <xf numFmtId="165" fontId="18" fillId="3" borderId="34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35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36" xfId="2" applyNumberFormat="1" applyFont="1" applyFill="1" applyBorder="1" applyAlignment="1" applyProtection="1">
      <alignment horizontal="center" vertical="center" wrapText="1"/>
      <protection locked="0"/>
    </xf>
    <xf numFmtId="9" fontId="17" fillId="9" borderId="34" xfId="0" applyNumberFormat="1" applyFont="1" applyFill="1" applyBorder="1" applyAlignment="1" applyProtection="1">
      <alignment horizontal="center" vertical="center" wrapText="1"/>
      <protection locked="0"/>
    </xf>
    <xf numFmtId="9" fontId="17" fillId="9" borderId="35" xfId="0" applyNumberFormat="1" applyFont="1" applyFill="1" applyBorder="1" applyAlignment="1" applyProtection="1">
      <alignment horizontal="center" vertical="center" wrapText="1"/>
      <protection locked="0"/>
    </xf>
    <xf numFmtId="9" fontId="17" fillId="9" borderId="94" xfId="0" applyNumberFormat="1" applyFont="1" applyFill="1" applyBorder="1" applyAlignment="1" applyProtection="1">
      <alignment horizontal="center" vertical="center" wrapText="1"/>
      <protection locked="0"/>
    </xf>
    <xf numFmtId="0" fontId="11" fillId="12" borderId="74" xfId="0" applyFont="1" applyFill="1" applyBorder="1" applyAlignment="1" applyProtection="1">
      <alignment horizontal="center" vertical="center" textRotation="90" wrapText="1"/>
      <protection locked="0"/>
    </xf>
    <xf numFmtId="0" fontId="11" fillId="12" borderId="16" xfId="0" applyFont="1" applyFill="1" applyBorder="1" applyAlignment="1" applyProtection="1">
      <alignment horizontal="center" vertical="center" textRotation="90" wrapText="1"/>
      <protection locked="0"/>
    </xf>
    <xf numFmtId="0" fontId="11" fillId="12" borderId="37" xfId="0" applyFont="1" applyFill="1" applyBorder="1" applyAlignment="1" applyProtection="1">
      <alignment horizontal="center" vertical="center" textRotation="90" wrapText="1"/>
      <protection locked="0"/>
    </xf>
    <xf numFmtId="9" fontId="17" fillId="13" borderId="50" xfId="0" applyNumberFormat="1" applyFont="1" applyFill="1" applyBorder="1" applyAlignment="1" applyProtection="1">
      <alignment horizontal="center" vertical="center" wrapText="1"/>
      <protection locked="0"/>
    </xf>
    <xf numFmtId="9" fontId="17" fillId="13" borderId="51" xfId="0" applyNumberFormat="1" applyFont="1" applyFill="1" applyBorder="1" applyAlignment="1" applyProtection="1">
      <alignment horizontal="center" vertical="center" wrapText="1"/>
      <protection locked="0"/>
    </xf>
    <xf numFmtId="9" fontId="17" fillId="13" borderId="58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9" xfId="0" applyFont="1" applyFill="1" applyBorder="1" applyAlignment="1" applyProtection="1">
      <alignment horizontal="center" vertical="center" wrapText="1"/>
      <protection locked="0"/>
    </xf>
    <xf numFmtId="0" fontId="8" fillId="3" borderId="41" xfId="0" applyFont="1" applyFill="1" applyBorder="1" applyAlignment="1" applyProtection="1">
      <alignment horizontal="center" vertical="center" wrapText="1"/>
      <protection locked="0"/>
    </xf>
    <xf numFmtId="0" fontId="8" fillId="3" borderId="43" xfId="0" applyFont="1" applyFill="1" applyBorder="1" applyAlignment="1" applyProtection="1">
      <alignment horizontal="center" vertical="center" wrapText="1"/>
      <protection locked="0"/>
    </xf>
    <xf numFmtId="14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7" fillId="9" borderId="34" xfId="0" applyNumberFormat="1" applyFont="1" applyFill="1" applyBorder="1" applyAlignment="1" applyProtection="1">
      <alignment horizontal="center" vertical="center" wrapText="1"/>
      <protection locked="0"/>
    </xf>
    <xf numFmtId="14" fontId="17" fillId="9" borderId="35" xfId="0" applyNumberFormat="1" applyFont="1" applyFill="1" applyBorder="1" applyAlignment="1" applyProtection="1">
      <alignment horizontal="center" vertical="center" wrapText="1"/>
      <protection locked="0"/>
    </xf>
    <xf numFmtId="14" fontId="17" fillId="9" borderId="36" xfId="0" applyNumberFormat="1" applyFont="1" applyFill="1" applyBorder="1" applyAlignment="1" applyProtection="1">
      <alignment horizontal="center" vertical="center" wrapText="1"/>
      <protection locked="0"/>
    </xf>
    <xf numFmtId="0" fontId="8" fillId="9" borderId="34" xfId="0" applyFont="1" applyFill="1" applyBorder="1" applyAlignment="1" applyProtection="1">
      <alignment horizontal="center" vertical="center" wrapText="1"/>
      <protection locked="0"/>
    </xf>
    <xf numFmtId="0" fontId="8" fillId="9" borderId="35" xfId="0" applyFont="1" applyFill="1" applyBorder="1" applyAlignment="1" applyProtection="1">
      <alignment horizontal="center" vertical="center" wrapText="1"/>
      <protection locked="0"/>
    </xf>
    <xf numFmtId="0" fontId="8" fillId="9" borderId="36" xfId="0" applyFont="1" applyFill="1" applyBorder="1" applyAlignment="1" applyProtection="1">
      <alignment horizontal="center" vertical="center" wrapText="1"/>
      <protection locked="0"/>
    </xf>
    <xf numFmtId="9" fontId="17" fillId="18" borderId="34" xfId="0" applyNumberFormat="1" applyFont="1" applyFill="1" applyBorder="1" applyAlignment="1" applyProtection="1">
      <alignment horizontal="center" vertical="center" wrapText="1"/>
      <protection locked="0"/>
    </xf>
    <xf numFmtId="9" fontId="17" fillId="18" borderId="35" xfId="0" applyNumberFormat="1" applyFont="1" applyFill="1" applyBorder="1" applyAlignment="1" applyProtection="1">
      <alignment horizontal="center" vertical="center" wrapText="1"/>
      <protection locked="0"/>
    </xf>
    <xf numFmtId="9" fontId="17" fillId="17" borderId="34" xfId="0" applyNumberFormat="1" applyFont="1" applyFill="1" applyBorder="1" applyAlignment="1" applyProtection="1">
      <alignment horizontal="center" vertical="center" wrapText="1"/>
      <protection locked="0"/>
    </xf>
    <xf numFmtId="9" fontId="17" fillId="17" borderId="35" xfId="0" applyNumberFormat="1" applyFont="1" applyFill="1" applyBorder="1" applyAlignment="1" applyProtection="1">
      <alignment horizontal="center" vertical="center" wrapText="1"/>
      <protection locked="0"/>
    </xf>
    <xf numFmtId="165" fontId="17" fillId="9" borderId="87" xfId="0" applyNumberFormat="1" applyFont="1" applyFill="1" applyBorder="1" applyAlignment="1" applyProtection="1">
      <alignment horizontal="center" vertical="center" wrapText="1"/>
      <protection locked="0"/>
    </xf>
    <xf numFmtId="165" fontId="17" fillId="9" borderId="89" xfId="0" applyNumberFormat="1" applyFont="1" applyFill="1" applyBorder="1" applyAlignment="1" applyProtection="1">
      <alignment horizontal="center" vertical="center" wrapText="1"/>
      <protection locked="0"/>
    </xf>
    <xf numFmtId="165" fontId="17" fillId="9" borderId="93" xfId="0" applyNumberFormat="1" applyFont="1" applyFill="1" applyBorder="1" applyAlignment="1" applyProtection="1">
      <alignment horizontal="center" vertical="center" wrapText="1"/>
      <protection locked="0"/>
    </xf>
    <xf numFmtId="14" fontId="17" fillId="9" borderId="94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15" fillId="16" borderId="24" xfId="0" applyFont="1" applyFill="1" applyBorder="1" applyAlignment="1" applyProtection="1">
      <alignment horizontal="center" vertical="center" wrapText="1"/>
      <protection locked="0"/>
    </xf>
    <xf numFmtId="0" fontId="15" fillId="16" borderId="25" xfId="0" applyFont="1" applyFill="1" applyBorder="1" applyAlignment="1" applyProtection="1">
      <alignment horizontal="center" vertical="center" wrapText="1"/>
      <protection locked="0"/>
    </xf>
    <xf numFmtId="0" fontId="15" fillId="16" borderId="26" xfId="0" applyFont="1" applyFill="1" applyBorder="1" applyAlignment="1" applyProtection="1">
      <alignment horizontal="center" vertical="center" wrapText="1"/>
      <protection locked="0"/>
    </xf>
    <xf numFmtId="0" fontId="15" fillId="16" borderId="0" xfId="0" applyFont="1" applyFill="1" applyAlignment="1" applyProtection="1">
      <alignment horizontal="center" vertical="center" wrapText="1"/>
      <protection locked="0"/>
    </xf>
    <xf numFmtId="0" fontId="15" fillId="16" borderId="27" xfId="0" applyFont="1" applyFill="1" applyBorder="1" applyAlignment="1" applyProtection="1">
      <alignment horizontal="center" vertical="center" wrapText="1"/>
      <protection locked="0"/>
    </xf>
    <xf numFmtId="0" fontId="11" fillId="15" borderId="53" xfId="0" applyFont="1" applyFill="1" applyBorder="1" applyAlignment="1" applyProtection="1">
      <alignment horizontal="center" vertical="center" wrapText="1"/>
      <protection locked="0"/>
    </xf>
    <xf numFmtId="0" fontId="11" fillId="15" borderId="54" xfId="0" applyFont="1" applyFill="1" applyBorder="1" applyAlignment="1" applyProtection="1">
      <alignment horizontal="center" vertical="center" wrapText="1"/>
      <protection locked="0"/>
    </xf>
    <xf numFmtId="0" fontId="11" fillId="15" borderId="23" xfId="0" applyFont="1" applyFill="1" applyBorder="1" applyAlignment="1" applyProtection="1">
      <alignment horizontal="center" vertical="center" wrapText="1"/>
      <protection locked="0"/>
    </xf>
    <xf numFmtId="0" fontId="11" fillId="15" borderId="56" xfId="0" applyFont="1" applyFill="1" applyBorder="1" applyAlignment="1" applyProtection="1">
      <alignment horizontal="center" vertical="center" wrapText="1"/>
      <protection locked="0"/>
    </xf>
    <xf numFmtId="0" fontId="11" fillId="15" borderId="25" xfId="0" applyFont="1" applyFill="1" applyBorder="1" applyAlignment="1" applyProtection="1">
      <alignment horizontal="center" vertical="center" wrapText="1"/>
      <protection locked="0"/>
    </xf>
    <xf numFmtId="0" fontId="11" fillId="15" borderId="57" xfId="0" applyFont="1" applyFill="1" applyBorder="1" applyAlignment="1" applyProtection="1">
      <alignment horizontal="center" vertical="center" wrapText="1"/>
      <protection locked="0"/>
    </xf>
    <xf numFmtId="0" fontId="11" fillId="15" borderId="28" xfId="0" applyFont="1" applyFill="1" applyBorder="1" applyAlignment="1" applyProtection="1">
      <alignment horizontal="center" vertical="center" wrapText="1"/>
      <protection locked="0"/>
    </xf>
    <xf numFmtId="0" fontId="11" fillId="15" borderId="55" xfId="0" applyFont="1" applyFill="1" applyBorder="1" applyAlignment="1" applyProtection="1">
      <alignment horizontal="center" vertical="center" wrapText="1"/>
      <protection locked="0"/>
    </xf>
    <xf numFmtId="0" fontId="11" fillId="12" borderId="21" xfId="0" applyFont="1" applyFill="1" applyBorder="1" applyAlignment="1" applyProtection="1">
      <alignment horizontal="center" vertical="center" textRotation="90" wrapText="1"/>
      <protection locked="0"/>
    </xf>
    <xf numFmtId="0" fontId="11" fillId="12" borderId="38" xfId="0" applyFont="1" applyFill="1" applyBorder="1" applyAlignment="1" applyProtection="1">
      <alignment horizontal="center" vertical="center" textRotation="90" wrapText="1"/>
      <protection locked="0"/>
    </xf>
    <xf numFmtId="0" fontId="11" fillId="11" borderId="11" xfId="3" applyFont="1" applyFill="1" applyBorder="1" applyAlignment="1" applyProtection="1">
      <alignment horizontal="center" vertical="center" wrapText="1"/>
      <protection locked="0"/>
    </xf>
    <xf numFmtId="0" fontId="11" fillId="11" borderId="12" xfId="3" applyFont="1" applyFill="1" applyBorder="1" applyAlignment="1" applyProtection="1">
      <alignment horizontal="center" vertical="center" wrapText="1"/>
      <protection locked="0"/>
    </xf>
    <xf numFmtId="0" fontId="11" fillId="12" borderId="29" xfId="0" applyFont="1" applyFill="1" applyBorder="1" applyAlignment="1" applyProtection="1">
      <alignment horizontal="center" vertical="center" wrapText="1"/>
      <protection locked="0"/>
    </xf>
    <xf numFmtId="0" fontId="11" fillId="12" borderId="30" xfId="0" applyFont="1" applyFill="1" applyBorder="1" applyAlignment="1" applyProtection="1">
      <alignment horizontal="center" vertical="center" wrapText="1"/>
      <protection locked="0"/>
    </xf>
    <xf numFmtId="0" fontId="11" fillId="12" borderId="31" xfId="0" applyFont="1" applyFill="1" applyBorder="1" applyAlignment="1" applyProtection="1">
      <alignment horizontal="center" vertical="center" wrapText="1"/>
      <protection locked="0"/>
    </xf>
    <xf numFmtId="0" fontId="11" fillId="12" borderId="0" xfId="0" applyFont="1" applyFill="1" applyAlignment="1" applyProtection="1">
      <alignment horizontal="center" vertical="center" wrapText="1"/>
      <protection locked="0"/>
    </xf>
    <xf numFmtId="0" fontId="15" fillId="12" borderId="29" xfId="0" applyFont="1" applyFill="1" applyBorder="1" applyAlignment="1" applyProtection="1">
      <alignment horizontal="center" vertical="center"/>
      <protection locked="0"/>
    </xf>
    <xf numFmtId="0" fontId="15" fillId="12" borderId="30" xfId="0" applyFont="1" applyFill="1" applyBorder="1" applyAlignment="1" applyProtection="1">
      <alignment horizontal="center" vertical="center"/>
      <protection locked="0"/>
    </xf>
    <xf numFmtId="0" fontId="15" fillId="12" borderId="31" xfId="0" applyFont="1" applyFill="1" applyBorder="1" applyAlignment="1" applyProtection="1">
      <alignment horizontal="center" vertical="center"/>
      <protection locked="0"/>
    </xf>
    <xf numFmtId="165" fontId="18" fillId="3" borderId="39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41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43" xfId="2" applyNumberFormat="1" applyFont="1" applyFill="1" applyBorder="1" applyAlignment="1" applyProtection="1">
      <alignment horizontal="center" vertical="center" wrapText="1"/>
      <protection locked="0"/>
    </xf>
    <xf numFmtId="0" fontId="15" fillId="16" borderId="45" xfId="0" applyFont="1" applyFill="1" applyBorder="1" applyAlignment="1" applyProtection="1">
      <alignment horizontal="center" vertical="center" wrapText="1"/>
      <protection locked="0"/>
    </xf>
    <xf numFmtId="0" fontId="15" fillId="16" borderId="46" xfId="0" applyFont="1" applyFill="1" applyBorder="1" applyAlignment="1" applyProtection="1">
      <alignment horizontal="center" vertical="center" wrapText="1"/>
      <protection locked="0"/>
    </xf>
    <xf numFmtId="0" fontId="15" fillId="16" borderId="59" xfId="0" applyFont="1" applyFill="1" applyBorder="1" applyAlignment="1" applyProtection="1">
      <alignment horizontal="center" vertical="center" wrapText="1"/>
      <protection locked="0"/>
    </xf>
    <xf numFmtId="0" fontId="15" fillId="16" borderId="47" xfId="0" applyFont="1" applyFill="1" applyBorder="1" applyAlignment="1" applyProtection="1">
      <alignment horizontal="center" vertical="center" wrapText="1"/>
      <protection locked="0"/>
    </xf>
    <xf numFmtId="0" fontId="15" fillId="16" borderId="48" xfId="0" applyFont="1" applyFill="1" applyBorder="1" applyAlignment="1" applyProtection="1">
      <alignment horizontal="center" vertical="center" wrapText="1"/>
      <protection locked="0"/>
    </xf>
    <xf numFmtId="0" fontId="15" fillId="16" borderId="60" xfId="0" applyFont="1" applyFill="1" applyBorder="1" applyAlignment="1" applyProtection="1">
      <alignment horizontal="center" vertical="center" wrapText="1"/>
      <protection locked="0"/>
    </xf>
    <xf numFmtId="0" fontId="11" fillId="15" borderId="45" xfId="0" applyFont="1" applyFill="1" applyBorder="1" applyAlignment="1" applyProtection="1">
      <alignment horizontal="center" vertical="center" wrapText="1"/>
      <protection locked="0"/>
    </xf>
    <xf numFmtId="0" fontId="11" fillId="15" borderId="46" xfId="0" applyFont="1" applyFill="1" applyBorder="1" applyAlignment="1" applyProtection="1">
      <alignment horizontal="center" vertical="center" wrapText="1"/>
      <protection locked="0"/>
    </xf>
    <xf numFmtId="0" fontId="11" fillId="15" borderId="76" xfId="0" applyFont="1" applyFill="1" applyBorder="1" applyAlignment="1" applyProtection="1">
      <alignment horizontal="center" vertical="center" wrapText="1"/>
      <protection locked="0"/>
    </xf>
    <xf numFmtId="0" fontId="11" fillId="15" borderId="32" xfId="0" applyFont="1" applyFill="1" applyBorder="1" applyAlignment="1" applyProtection="1">
      <alignment horizontal="center" vertical="center" wrapText="1"/>
      <protection locked="0"/>
    </xf>
    <xf numFmtId="0" fontId="11" fillId="15" borderId="0" xfId="0" applyFont="1" applyFill="1" applyAlignment="1" applyProtection="1">
      <alignment horizontal="center" vertical="center" wrapText="1"/>
      <protection locked="0"/>
    </xf>
    <xf numFmtId="0" fontId="11" fillId="15" borderId="61" xfId="0" applyFont="1" applyFill="1" applyBorder="1" applyAlignment="1" applyProtection="1">
      <alignment horizontal="center" vertical="center" wrapText="1"/>
      <protection locked="0"/>
    </xf>
    <xf numFmtId="0" fontId="11" fillId="15" borderId="69" xfId="0" applyFont="1" applyFill="1" applyBorder="1" applyAlignment="1" applyProtection="1">
      <alignment horizontal="center" vertical="center" wrapText="1"/>
      <protection locked="0"/>
    </xf>
    <xf numFmtId="0" fontId="28" fillId="13" borderId="62" xfId="0" applyFont="1" applyFill="1" applyBorder="1" applyAlignment="1" applyProtection="1">
      <alignment horizontal="center" vertical="center" wrapText="1"/>
      <protection locked="0"/>
    </xf>
    <xf numFmtId="0" fontId="28" fillId="13" borderId="33" xfId="0" applyFont="1" applyFill="1" applyBorder="1" applyAlignment="1" applyProtection="1">
      <alignment horizontal="center" vertical="center" wrapText="1"/>
      <protection locked="0"/>
    </xf>
    <xf numFmtId="0" fontId="22" fillId="13" borderId="63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2" fillId="13" borderId="64" xfId="0" applyFont="1" applyFill="1" applyBorder="1" applyAlignment="1" applyProtection="1">
      <alignment horizontal="center" vertical="center" wrapText="1"/>
      <protection locked="0"/>
    </xf>
    <xf numFmtId="0" fontId="22" fillId="13" borderId="65" xfId="0" applyFont="1" applyFill="1" applyBorder="1" applyAlignment="1" applyProtection="1">
      <alignment horizontal="center" vertical="center" wrapText="1"/>
      <protection locked="0"/>
    </xf>
    <xf numFmtId="0" fontId="22" fillId="13" borderId="62" xfId="0" applyFont="1" applyFill="1" applyBorder="1" applyAlignment="1" applyProtection="1">
      <alignment horizontal="center" vertical="center" wrapText="1"/>
      <protection locked="0"/>
    </xf>
    <xf numFmtId="0" fontId="22" fillId="13" borderId="33" xfId="0" applyFont="1" applyFill="1" applyBorder="1" applyAlignment="1" applyProtection="1">
      <alignment horizontal="center" vertical="center" wrapText="1"/>
      <protection locked="0"/>
    </xf>
    <xf numFmtId="0" fontId="28" fillId="13" borderId="63" xfId="0" applyFont="1" applyFill="1" applyBorder="1" applyAlignment="1" applyProtection="1">
      <alignment horizontal="center" vertical="center" wrapText="1"/>
      <protection locked="0"/>
    </xf>
    <xf numFmtId="0" fontId="28" fillId="13" borderId="1" xfId="0" applyFont="1" applyFill="1" applyBorder="1" applyAlignment="1" applyProtection="1">
      <alignment horizontal="center" vertical="center" wrapText="1"/>
      <protection locked="0"/>
    </xf>
    <xf numFmtId="0" fontId="11" fillId="12" borderId="59" xfId="0" applyFont="1" applyFill="1" applyBorder="1" applyAlignment="1" applyProtection="1">
      <alignment horizontal="center" vertical="center" wrapText="1"/>
      <protection locked="0"/>
    </xf>
    <xf numFmtId="0" fontId="11" fillId="12" borderId="66" xfId="0" applyFont="1" applyFill="1" applyBorder="1" applyAlignment="1" applyProtection="1">
      <alignment horizontal="center" vertical="center" wrapText="1"/>
      <protection locked="0"/>
    </xf>
    <xf numFmtId="0" fontId="11" fillId="12" borderId="47" xfId="0" applyFont="1" applyFill="1" applyBorder="1" applyAlignment="1" applyProtection="1">
      <alignment horizontal="center" vertical="center" wrapText="1"/>
      <protection locked="0"/>
    </xf>
    <xf numFmtId="0" fontId="11" fillId="12" borderId="60" xfId="0" applyFont="1" applyFill="1" applyBorder="1" applyAlignment="1" applyProtection="1">
      <alignment horizontal="center" vertical="center" wrapText="1"/>
      <protection locked="0"/>
    </xf>
    <xf numFmtId="9" fontId="13" fillId="0" borderId="68" xfId="0" applyNumberFormat="1" applyFont="1" applyBorder="1" applyAlignment="1" applyProtection="1">
      <alignment horizontal="center" vertical="center" wrapText="1"/>
      <protection locked="0"/>
    </xf>
    <xf numFmtId="0" fontId="16" fillId="3" borderId="82" xfId="0" applyFont="1" applyFill="1" applyBorder="1" applyAlignment="1" applyProtection="1">
      <alignment horizontal="center" vertical="center" wrapText="1"/>
      <protection locked="0"/>
    </xf>
    <xf numFmtId="0" fontId="16" fillId="3" borderId="83" xfId="0" applyFont="1" applyFill="1" applyBorder="1" applyAlignment="1" applyProtection="1">
      <alignment horizontal="center" vertical="center" wrapText="1"/>
      <protection locked="0"/>
    </xf>
    <xf numFmtId="0" fontId="16" fillId="3" borderId="84" xfId="0" applyFont="1" applyFill="1" applyBorder="1" applyAlignment="1" applyProtection="1">
      <alignment horizontal="center" vertical="center" wrapText="1"/>
      <protection locked="0"/>
    </xf>
  </cellXfs>
  <cellStyles count="5">
    <cellStyle name="Moneda" xfId="1" builtinId="4"/>
    <cellStyle name="Normal" xfId="0" builtinId="0"/>
    <cellStyle name="Normal 2" xfId="3" xr:uid="{A3B91B24-86BD-421F-AD2C-89D8CA9AC621}"/>
    <cellStyle name="Normal 3" xfId="4" xr:uid="{6294093B-A627-4536-8AF0-34BB8F2202BD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122767</xdr:rowOff>
    </xdr:from>
    <xdr:to>
      <xdr:col>0</xdr:col>
      <xdr:colOff>1851025</xdr:colOff>
      <xdr:row>3</xdr:row>
      <xdr:rowOff>161925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22767"/>
          <a:ext cx="1317625" cy="953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63</xdr:row>
      <xdr:rowOff>352425</xdr:rowOff>
    </xdr:from>
    <xdr:to>
      <xdr:col>3</xdr:col>
      <xdr:colOff>323850</xdr:colOff>
      <xdr:row>64</xdr:row>
      <xdr:rowOff>276225</xdr:rowOff>
    </xdr:to>
    <xdr:sp macro="" textlink="">
      <xdr:nvSpPr>
        <xdr:cNvPr id="2" name="AutoShape 41" descr="8.2 - Diversificar, innovar y mejorar la productividad económic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865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64</xdr:row>
      <xdr:rowOff>352425</xdr:rowOff>
    </xdr:from>
    <xdr:to>
      <xdr:col>3</xdr:col>
      <xdr:colOff>323850</xdr:colOff>
      <xdr:row>65</xdr:row>
      <xdr:rowOff>219075</xdr:rowOff>
    </xdr:to>
    <xdr:sp macro="" textlink="">
      <xdr:nvSpPr>
        <xdr:cNvPr id="3" name="AutoShape 42" descr="8.3 - Promover políticas para apoyar la creación de empleo y el crecimiento de las empresa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960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65</xdr:row>
      <xdr:rowOff>361950</xdr:rowOff>
    </xdr:from>
    <xdr:to>
      <xdr:col>3</xdr:col>
      <xdr:colOff>323850</xdr:colOff>
      <xdr:row>66</xdr:row>
      <xdr:rowOff>9525</xdr:rowOff>
    </xdr:to>
    <xdr:sp macro="" textlink="">
      <xdr:nvSpPr>
        <xdr:cNvPr id="4" name="AutoShape 43" descr="8.4 - Mejorar la eficiencia de los recursos en el consumo y la producció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27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66</xdr:row>
      <xdr:rowOff>152400</xdr:rowOff>
    </xdr:from>
    <xdr:to>
      <xdr:col>3</xdr:col>
      <xdr:colOff>323850</xdr:colOff>
      <xdr:row>67</xdr:row>
      <xdr:rowOff>19050</xdr:rowOff>
    </xdr:to>
    <xdr:sp macro="" textlink="">
      <xdr:nvSpPr>
        <xdr:cNvPr id="5" name="AutoShape 44" descr="8.5 - Trabajo decente e igualdad de remuneració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93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67</xdr:row>
      <xdr:rowOff>161925</xdr:rowOff>
    </xdr:from>
    <xdr:to>
      <xdr:col>3</xdr:col>
      <xdr:colOff>323850</xdr:colOff>
      <xdr:row>67</xdr:row>
      <xdr:rowOff>466725</xdr:rowOff>
    </xdr:to>
    <xdr:sp macro="" textlink="">
      <xdr:nvSpPr>
        <xdr:cNvPr id="6" name="AutoShape 45" descr="8.6 - Reducir el desempleo juvenil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160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68</xdr:row>
      <xdr:rowOff>390525</xdr:rowOff>
    </xdr:from>
    <xdr:to>
      <xdr:col>3</xdr:col>
      <xdr:colOff>323850</xdr:colOff>
      <xdr:row>69</xdr:row>
      <xdr:rowOff>304800</xdr:rowOff>
    </xdr:to>
    <xdr:sp macro="" textlink="">
      <xdr:nvSpPr>
        <xdr:cNvPr id="7" name="AutoShape 46" descr="8.7 - Poner fin a la esclavitud moderna, la trata y el trabajo infantil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2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69</xdr:row>
      <xdr:rowOff>390525</xdr:rowOff>
    </xdr:from>
    <xdr:to>
      <xdr:col>3</xdr:col>
      <xdr:colOff>323850</xdr:colOff>
      <xdr:row>69</xdr:row>
      <xdr:rowOff>695325</xdr:rowOff>
    </xdr:to>
    <xdr:sp macro="" textlink="">
      <xdr:nvSpPr>
        <xdr:cNvPr id="8" name="AutoShape 47" descr="8.8 - Derechos laborales universales y entornos de trabajo seguros 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7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70</xdr:row>
      <xdr:rowOff>400050</xdr:rowOff>
    </xdr:from>
    <xdr:to>
      <xdr:col>3</xdr:col>
      <xdr:colOff>323850</xdr:colOff>
      <xdr:row>71</xdr:row>
      <xdr:rowOff>133350</xdr:rowOff>
    </xdr:to>
    <xdr:sp macro="" textlink="">
      <xdr:nvSpPr>
        <xdr:cNvPr id="9" name="AutoShape 48" descr="8.9 - Promover Turismo Sostenible y Beneficios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337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71</xdr:row>
      <xdr:rowOff>409575</xdr:rowOff>
    </xdr:from>
    <xdr:to>
      <xdr:col>3</xdr:col>
      <xdr:colOff>323850</xdr:colOff>
      <xdr:row>72</xdr:row>
      <xdr:rowOff>276225</xdr:rowOff>
    </xdr:to>
    <xdr:sp macro="" textlink="">
      <xdr:nvSpPr>
        <xdr:cNvPr id="10" name="AutoShape 49" descr="8.10 - Acceso universal a servicios bancarios, de seguros y financieros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1" name="AutoShape 50" descr="8.a - Aumentar la ayuda para el comercio a los países en desarroll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2" name="AutoShape 51" descr="8.b - Desarrollar una Estrategia Global de Empleo Juvenil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vviracacha\Downloads\SPI%20-%20Indicadores%20de%20gesti&#243;n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8%20HOJA%20DE%20VIDA%20Y%20MONITOREO%20DE%20INDICADORES%20DE%20GESTI&#211;N%20VERSI&#211;N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STRUCCIÓN DE DILIGENCIAMIENTO"/>
      <sheetName val="1. SEGUIMIENTO EJECUCIÓN PRESU"/>
      <sheetName val="Cronograma Mensual"/>
      <sheetName val="2. SEGUIMIENTO METAS PRODUCTO"/>
      <sheetName val="2.1. SEGUIM. ACTIVIDADES TAREAS"/>
      <sheetName val="2.2 TERRITORIALIZACIÓN METAS"/>
      <sheetName val="3.1 TERRITORIALIZACIÓN POBLAC"/>
      <sheetName val="3. INFORMACIÓN POBLACIONAL"/>
      <sheetName val="4. METAS PDD"/>
      <sheetName val="Listas desplegables"/>
      <sheetName val="5. INDICADORES DE GESTIÓN"/>
      <sheetName val="Hoja1"/>
      <sheetName val="GLOSA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Eficacia</v>
          </cell>
          <cell r="D1" t="str">
            <v>Mensual</v>
          </cell>
        </row>
        <row r="2">
          <cell r="D2" t="str">
            <v>Trimestral</v>
          </cell>
        </row>
        <row r="3">
          <cell r="D3" t="str">
            <v>Semestral</v>
          </cell>
        </row>
        <row r="4">
          <cell r="D4" t="str">
            <v>Anual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-GES-GJU-001"/>
      <sheetName val="IN-GES-GJU-002"/>
      <sheetName val="INSTRUCTIVO FORMATO"/>
      <sheetName val="lista"/>
    </sheetNames>
    <sheetDataSet>
      <sheetData sheetId="0">
        <row r="30">
          <cell r="C30" t="str">
            <v>Resultado monitoreo</v>
          </cell>
          <cell r="D30" t="str">
            <v>Resultado Meta Vigencia</v>
          </cell>
        </row>
        <row r="31">
          <cell r="B31" t="str">
            <v>Junio 2022</v>
          </cell>
          <cell r="C31">
            <v>0.5</v>
          </cell>
          <cell r="D31">
            <v>1</v>
          </cell>
        </row>
        <row r="32">
          <cell r="B32" t="str">
            <v>Diciembre 2022</v>
          </cell>
          <cell r="C32">
            <v>0</v>
          </cell>
          <cell r="D32">
            <v>1</v>
          </cell>
        </row>
        <row r="33">
          <cell r="B33" t="str">
            <v>Junio 2023</v>
          </cell>
          <cell r="C33">
            <v>0</v>
          </cell>
          <cell r="D33">
            <v>1</v>
          </cell>
        </row>
        <row r="34">
          <cell r="B34" t="str">
            <v>Diciembre 2023</v>
          </cell>
          <cell r="C34">
            <v>0</v>
          </cell>
          <cell r="D34">
            <v>1</v>
          </cell>
        </row>
        <row r="35">
          <cell r="B35" t="str">
            <v>Junio 2024</v>
          </cell>
          <cell r="C35">
            <v>0</v>
          </cell>
          <cell r="D35">
            <v>1</v>
          </cell>
        </row>
        <row r="36">
          <cell r="B36" t="str">
            <v>Diciembre 2024</v>
          </cell>
          <cell r="C36">
            <v>0</v>
          </cell>
          <cell r="D36">
            <v>1</v>
          </cell>
        </row>
        <row r="37">
          <cell r="B37" t="str">
            <v>Junio 2025</v>
          </cell>
          <cell r="C37">
            <v>0</v>
          </cell>
          <cell r="D37">
            <v>1</v>
          </cell>
        </row>
        <row r="38">
          <cell r="B38" t="str">
            <v>Diciembre 2025</v>
          </cell>
          <cell r="C38">
            <v>0</v>
          </cell>
          <cell r="D38">
            <v>1</v>
          </cell>
        </row>
      </sheetData>
      <sheetData sheetId="1">
        <row r="30">
          <cell r="C30" t="str">
            <v>Resultado monitoreo</v>
          </cell>
          <cell r="D30" t="str">
            <v>Resultado Meta Vigencia</v>
          </cell>
        </row>
        <row r="31">
          <cell r="B31" t="str">
            <v>Junio 2022</v>
          </cell>
          <cell r="C31">
            <v>1</v>
          </cell>
          <cell r="D31">
            <v>1</v>
          </cell>
        </row>
        <row r="32">
          <cell r="B32" t="str">
            <v>Diciembre 2022</v>
          </cell>
          <cell r="C32">
            <v>0</v>
          </cell>
          <cell r="D32">
            <v>1</v>
          </cell>
        </row>
        <row r="33">
          <cell r="B33" t="str">
            <v>Junio 2023</v>
          </cell>
          <cell r="C33">
            <v>0</v>
          </cell>
          <cell r="D33">
            <v>1</v>
          </cell>
        </row>
        <row r="34">
          <cell r="B34" t="str">
            <v>Diciembre 2023</v>
          </cell>
          <cell r="C34">
            <v>0</v>
          </cell>
          <cell r="D34">
            <v>1</v>
          </cell>
        </row>
        <row r="35">
          <cell r="B35" t="str">
            <v>Junio 2024</v>
          </cell>
          <cell r="C35">
            <v>0</v>
          </cell>
          <cell r="D35">
            <v>1</v>
          </cell>
        </row>
        <row r="36">
          <cell r="B36" t="str">
            <v>Diciembre 2024</v>
          </cell>
          <cell r="C36">
            <v>0</v>
          </cell>
          <cell r="D36">
            <v>1</v>
          </cell>
        </row>
        <row r="37">
          <cell r="B37" t="str">
            <v>Junio 2025</v>
          </cell>
          <cell r="C37">
            <v>0</v>
          </cell>
          <cell r="D37">
            <v>1</v>
          </cell>
        </row>
        <row r="38">
          <cell r="B38" t="str">
            <v>Diciembre 2025</v>
          </cell>
          <cell r="C38">
            <v>0</v>
          </cell>
          <cell r="D38">
            <v>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B6C73-A2EF-48D0-84E4-C84BC9B23626}">
  <dimension ref="A1:AW1048576"/>
  <sheetViews>
    <sheetView tabSelected="1" topLeftCell="A115" zoomScale="60" zoomScaleNormal="60" workbookViewId="0">
      <selection activeCell="H137" sqref="H137"/>
    </sheetView>
  </sheetViews>
  <sheetFormatPr baseColWidth="10" defaultColWidth="11.42578125" defaultRowHeight="15"/>
  <cols>
    <col min="1" max="1" width="34" style="1" customWidth="1"/>
    <col min="2" max="2" width="22.140625" style="1" customWidth="1"/>
    <col min="3" max="3" width="38.28515625" style="1" customWidth="1"/>
    <col min="4" max="4" width="46.28515625" style="1" customWidth="1"/>
    <col min="5" max="8" width="53.28515625" style="1" customWidth="1"/>
    <col min="9" max="9" width="67.85546875" style="1" customWidth="1"/>
    <col min="10" max="10" width="43.7109375" style="1" customWidth="1"/>
    <col min="11" max="11" width="39.28515625" style="1" customWidth="1"/>
    <col min="12" max="12" width="35.42578125" style="1" customWidth="1"/>
    <col min="13" max="13" width="25" style="1" customWidth="1"/>
    <col min="14" max="39" width="11.42578125" style="1"/>
    <col min="40" max="40" width="33.28515625" style="1" customWidth="1"/>
    <col min="41" max="41" width="37" style="1" customWidth="1"/>
    <col min="42" max="42" width="46.85546875" style="1" customWidth="1"/>
    <col min="43" max="43" width="44.85546875" style="1" customWidth="1"/>
    <col min="44" max="44" width="22.5703125" style="1" customWidth="1"/>
    <col min="45" max="45" width="27.7109375" style="1" customWidth="1"/>
    <col min="46" max="16383" width="11.42578125" style="1"/>
    <col min="16384" max="16384" width="9.140625" style="1" customWidth="1"/>
  </cols>
  <sheetData>
    <row r="1" spans="1:49" ht="24" customHeight="1">
      <c r="A1" s="146"/>
      <c r="B1" s="138" t="s">
        <v>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5" t="s">
        <v>1</v>
      </c>
      <c r="AS1" s="40" t="s">
        <v>2</v>
      </c>
      <c r="AT1" s="16"/>
      <c r="AU1" s="16"/>
      <c r="AV1" s="16"/>
      <c r="AW1" s="16"/>
    </row>
    <row r="2" spans="1:49" ht="24" customHeight="1">
      <c r="A2" s="147"/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5" t="s">
        <v>3</v>
      </c>
      <c r="AS2" s="40">
        <v>14</v>
      </c>
      <c r="AT2" s="16"/>
      <c r="AU2" s="16"/>
      <c r="AV2" s="16"/>
      <c r="AW2" s="16"/>
    </row>
    <row r="3" spans="1:49" ht="24" customHeight="1">
      <c r="A3" s="147"/>
      <c r="B3" s="142" t="s">
        <v>4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5" t="s">
        <v>5</v>
      </c>
      <c r="AS3" s="40" t="s">
        <v>6</v>
      </c>
      <c r="AT3" s="16"/>
      <c r="AU3" s="16"/>
      <c r="AV3" s="16"/>
      <c r="AW3" s="16"/>
    </row>
    <row r="4" spans="1:49" ht="24" customHeight="1">
      <c r="A4" s="148"/>
      <c r="B4" s="144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7" t="s">
        <v>7</v>
      </c>
      <c r="AS4" s="41">
        <v>44728</v>
      </c>
      <c r="AT4" s="16"/>
      <c r="AU4" s="16"/>
      <c r="AV4" s="16"/>
      <c r="AW4" s="16"/>
    </row>
    <row r="5" spans="1:49">
      <c r="A5" s="18"/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20"/>
      <c r="AS5" s="20"/>
      <c r="AT5" s="16"/>
      <c r="AU5" s="16"/>
      <c r="AV5" s="16"/>
      <c r="AW5" s="16"/>
    </row>
    <row r="6" spans="1:49" ht="15.75" thickBo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22"/>
      <c r="AM6" s="22"/>
      <c r="AN6" s="22"/>
      <c r="AO6" s="22"/>
      <c r="AP6" s="22"/>
      <c r="AQ6" s="22"/>
      <c r="AR6" s="22"/>
      <c r="AS6" s="16"/>
      <c r="AT6" s="16"/>
      <c r="AU6" s="16"/>
      <c r="AV6" s="16"/>
      <c r="AW6" s="16"/>
    </row>
    <row r="7" spans="1:49" ht="15.75" thickBot="1">
      <c r="A7" s="23" t="s">
        <v>8</v>
      </c>
      <c r="B7" s="24"/>
      <c r="C7" s="12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</row>
    <row r="8" spans="1:49" ht="15.75" thickBot="1">
      <c r="A8" s="25"/>
      <c r="B8" s="21"/>
      <c r="C8" s="21"/>
      <c r="D8" s="26"/>
      <c r="E8" s="26"/>
      <c r="F8" s="26"/>
      <c r="G8" s="26"/>
      <c r="H8" s="26"/>
      <c r="I8" s="2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</row>
    <row r="9" spans="1:49" ht="15.75" thickBot="1">
      <c r="A9" s="27" t="s">
        <v>9</v>
      </c>
      <c r="B9" s="21"/>
      <c r="C9" s="72">
        <v>2022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</row>
    <row r="10" spans="1:49" ht="15.75" thickBot="1">
      <c r="A10" s="25"/>
      <c r="B10" s="21"/>
      <c r="C10" s="21"/>
      <c r="D10" s="26"/>
      <c r="E10" s="26"/>
      <c r="F10" s="26"/>
      <c r="G10" s="26"/>
      <c r="H10" s="26"/>
      <c r="I10" s="2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</row>
    <row r="11" spans="1:49">
      <c r="A11" s="27" t="s">
        <v>10</v>
      </c>
      <c r="B11" s="24"/>
      <c r="C11" s="13" t="s">
        <v>11</v>
      </c>
      <c r="D11" s="26"/>
      <c r="E11" s="26"/>
      <c r="F11" s="26"/>
      <c r="G11" s="26"/>
      <c r="H11" s="26"/>
      <c r="I11" s="2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</row>
    <row r="12" spans="1:49" ht="15.75" thickBot="1">
      <c r="A12" s="25"/>
      <c r="B12" s="21"/>
      <c r="C12" s="21"/>
      <c r="D12" s="26"/>
      <c r="E12" s="26"/>
      <c r="F12" s="26"/>
      <c r="G12" s="26"/>
      <c r="H12" s="26"/>
      <c r="I12" s="2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</row>
    <row r="13" spans="1:49" ht="15.75" thickBot="1">
      <c r="A13" s="23" t="s">
        <v>12</v>
      </c>
      <c r="B13" s="21"/>
      <c r="C13" s="13" t="s">
        <v>13</v>
      </c>
      <c r="D13" s="26"/>
      <c r="E13" s="26"/>
      <c r="F13" s="26"/>
      <c r="G13" s="26"/>
      <c r="H13" s="26"/>
      <c r="I13" s="2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</row>
    <row r="14" spans="1:49" ht="15.75" thickBot="1">
      <c r="A14" s="25"/>
      <c r="B14" s="21"/>
      <c r="C14" s="21"/>
      <c r="D14" s="26"/>
      <c r="E14" s="26"/>
      <c r="F14" s="26"/>
      <c r="G14" s="26"/>
      <c r="H14" s="26"/>
      <c r="I14" s="2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</row>
    <row r="15" spans="1:49" ht="15.75" thickBot="1">
      <c r="A15" s="23" t="s">
        <v>14</v>
      </c>
      <c r="B15" s="24"/>
      <c r="C15" s="13" t="s">
        <v>15</v>
      </c>
      <c r="D15" s="26"/>
      <c r="E15" s="26"/>
      <c r="F15" s="26"/>
      <c r="G15" s="26"/>
      <c r="H15" s="26"/>
      <c r="I15" s="2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</row>
    <row r="16" spans="1:49" ht="15.75" thickBo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</row>
    <row r="17" spans="1:49" ht="15.75" thickBot="1">
      <c r="A17" s="39" t="s">
        <v>16</v>
      </c>
      <c r="B17"/>
      <c r="C17" s="13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</row>
    <row r="18" spans="1:49" ht="16.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8"/>
      <c r="M18" s="26"/>
      <c r="N18" s="26"/>
      <c r="O18" s="26"/>
      <c r="P18" s="26"/>
      <c r="Q18" s="26"/>
      <c r="R18" s="26"/>
      <c r="S18" s="26"/>
      <c r="T18" s="26"/>
      <c r="U18" s="28"/>
      <c r="V18" s="29"/>
      <c r="W18" s="30"/>
      <c r="X18" s="29"/>
      <c r="Y18" s="29"/>
      <c r="Z18" s="29"/>
      <c r="AA18" s="29"/>
      <c r="AB18" s="29"/>
      <c r="AC18" s="31"/>
      <c r="AD18" s="29"/>
      <c r="AE18" s="29"/>
      <c r="AF18" s="29"/>
      <c r="AG18" s="3"/>
      <c r="AH18" s="3"/>
      <c r="AI18" s="3"/>
      <c r="AJ18" s="3"/>
      <c r="AK18" s="3"/>
      <c r="AL18" s="29"/>
      <c r="AM18" s="29"/>
      <c r="AN18" s="29"/>
      <c r="AO18" s="29"/>
      <c r="AP18" s="29"/>
      <c r="AQ18" s="29"/>
      <c r="AR18" s="29"/>
      <c r="AS18" s="29"/>
      <c r="AT18" s="16"/>
      <c r="AU18" s="16"/>
      <c r="AV18" s="16"/>
      <c r="AW18" s="16"/>
    </row>
    <row r="19" spans="1:49" ht="64.5" customHeight="1">
      <c r="A19" s="151" t="s">
        <v>17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6"/>
      <c r="AU19" s="16"/>
      <c r="AV19" s="16"/>
      <c r="AW19" s="16"/>
    </row>
    <row r="20" spans="1:49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</row>
    <row r="21" spans="1:49" ht="15.75" thickBo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</row>
    <row r="22" spans="1:49" ht="18.75" thickBot="1">
      <c r="A22" s="234" t="s">
        <v>18</v>
      </c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6" t="s">
        <v>19</v>
      </c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8"/>
      <c r="AO22" s="219" t="s">
        <v>20</v>
      </c>
      <c r="AP22" s="219"/>
      <c r="AQ22" s="219"/>
      <c r="AR22" s="219"/>
      <c r="AS22" s="220"/>
      <c r="AT22" s="16"/>
      <c r="AU22" s="16"/>
      <c r="AV22" s="16"/>
      <c r="AW22" s="16"/>
    </row>
    <row r="23" spans="1:49" ht="27.75" customHeight="1" thickBot="1">
      <c r="A23" s="240" t="s">
        <v>21</v>
      </c>
      <c r="B23" s="241"/>
      <c r="C23" s="241"/>
      <c r="D23" s="241"/>
      <c r="E23" s="242"/>
      <c r="F23" s="240" t="s">
        <v>22</v>
      </c>
      <c r="G23" s="241"/>
      <c r="H23" s="241"/>
      <c r="I23" s="241"/>
      <c r="J23" s="241"/>
      <c r="K23" s="241"/>
      <c r="L23" s="241"/>
      <c r="M23" s="242"/>
      <c r="N23" s="239" t="s">
        <v>23</v>
      </c>
      <c r="O23" s="185"/>
      <c r="P23" s="157" t="s">
        <v>24</v>
      </c>
      <c r="Q23" s="185"/>
      <c r="R23" s="157" t="s">
        <v>25</v>
      </c>
      <c r="S23" s="185"/>
      <c r="T23" s="157" t="s">
        <v>26</v>
      </c>
      <c r="U23" s="185"/>
      <c r="V23" s="157" t="s">
        <v>27</v>
      </c>
      <c r="W23" s="185"/>
      <c r="X23" s="157" t="s">
        <v>28</v>
      </c>
      <c r="Y23" s="185"/>
      <c r="Z23" s="157" t="s">
        <v>29</v>
      </c>
      <c r="AA23" s="185"/>
      <c r="AB23" s="157" t="s">
        <v>30</v>
      </c>
      <c r="AC23" s="185"/>
      <c r="AD23" s="157" t="s">
        <v>31</v>
      </c>
      <c r="AE23" s="185"/>
      <c r="AF23" s="157" t="s">
        <v>32</v>
      </c>
      <c r="AG23" s="185"/>
      <c r="AH23" s="157" t="s">
        <v>33</v>
      </c>
      <c r="AI23" s="185"/>
      <c r="AJ23" s="157" t="s">
        <v>34</v>
      </c>
      <c r="AK23" s="185"/>
      <c r="AL23" s="157" t="s">
        <v>35</v>
      </c>
      <c r="AM23" s="185"/>
      <c r="AN23" s="232" t="s">
        <v>36</v>
      </c>
      <c r="AO23" s="221"/>
      <c r="AP23" s="221"/>
      <c r="AQ23" s="222"/>
      <c r="AR23" s="221"/>
      <c r="AS23" s="223"/>
      <c r="AT23" s="16"/>
      <c r="AU23" s="16"/>
      <c r="AV23" s="16"/>
      <c r="AW23" s="16"/>
    </row>
    <row r="24" spans="1:49" ht="48.75" customHeight="1" thickBot="1">
      <c r="A24" s="157" t="s">
        <v>37</v>
      </c>
      <c r="B24" s="157" t="s">
        <v>38</v>
      </c>
      <c r="C24" s="157" t="s">
        <v>39</v>
      </c>
      <c r="D24" s="157" t="s">
        <v>40</v>
      </c>
      <c r="E24" s="157" t="s">
        <v>41</v>
      </c>
      <c r="F24" s="157" t="s">
        <v>42</v>
      </c>
      <c r="G24" s="157" t="s">
        <v>43</v>
      </c>
      <c r="H24" s="164" t="s">
        <v>44</v>
      </c>
      <c r="I24" s="164" t="s">
        <v>45</v>
      </c>
      <c r="J24" s="152" t="s">
        <v>46</v>
      </c>
      <c r="K24" s="152" t="s">
        <v>47</v>
      </c>
      <c r="L24" s="152" t="s">
        <v>48</v>
      </c>
      <c r="M24" s="152" t="s">
        <v>49</v>
      </c>
      <c r="N24" s="158"/>
      <c r="O24" s="187"/>
      <c r="P24" s="158"/>
      <c r="Q24" s="187"/>
      <c r="R24" s="158"/>
      <c r="S24" s="187"/>
      <c r="T24" s="158"/>
      <c r="U24" s="187"/>
      <c r="V24" s="158"/>
      <c r="W24" s="187"/>
      <c r="X24" s="158"/>
      <c r="Y24" s="187"/>
      <c r="Z24" s="158"/>
      <c r="AA24" s="187"/>
      <c r="AB24" s="158"/>
      <c r="AC24" s="187"/>
      <c r="AD24" s="158"/>
      <c r="AE24" s="187"/>
      <c r="AF24" s="158"/>
      <c r="AG24" s="187"/>
      <c r="AH24" s="158" t="s">
        <v>25</v>
      </c>
      <c r="AI24" s="187"/>
      <c r="AJ24" s="158"/>
      <c r="AK24" s="187"/>
      <c r="AL24" s="158" t="s">
        <v>25</v>
      </c>
      <c r="AM24" s="187"/>
      <c r="AN24" s="232"/>
      <c r="AO24" s="224" t="s">
        <v>50</v>
      </c>
      <c r="AP24" s="226" t="s">
        <v>51</v>
      </c>
      <c r="AQ24" s="160" t="s">
        <v>52</v>
      </c>
      <c r="AR24" s="228" t="s">
        <v>53</v>
      </c>
      <c r="AS24" s="230" t="s">
        <v>54</v>
      </c>
      <c r="AT24" s="16"/>
      <c r="AU24" s="16"/>
      <c r="AV24" s="16"/>
      <c r="AW24" s="16"/>
    </row>
    <row r="25" spans="1:49" ht="36.75" customHeight="1" thickBot="1">
      <c r="A25" s="158"/>
      <c r="B25" s="158"/>
      <c r="C25" s="158"/>
      <c r="D25" s="159"/>
      <c r="E25" s="159"/>
      <c r="F25" s="159"/>
      <c r="G25" s="159"/>
      <c r="H25" s="153"/>
      <c r="I25" s="153"/>
      <c r="J25" s="153"/>
      <c r="K25" s="152"/>
      <c r="L25" s="153"/>
      <c r="M25" s="153"/>
      <c r="N25" s="32" t="s">
        <v>55</v>
      </c>
      <c r="O25" s="32" t="s">
        <v>56</v>
      </c>
      <c r="P25" s="32" t="s">
        <v>57</v>
      </c>
      <c r="Q25" s="32" t="s">
        <v>58</v>
      </c>
      <c r="R25" s="32" t="s">
        <v>57</v>
      </c>
      <c r="S25" s="32" t="s">
        <v>58</v>
      </c>
      <c r="T25" s="32" t="s">
        <v>57</v>
      </c>
      <c r="U25" s="32" t="s">
        <v>58</v>
      </c>
      <c r="V25" s="32" t="s">
        <v>57</v>
      </c>
      <c r="W25" s="32" t="s">
        <v>58</v>
      </c>
      <c r="X25" s="32" t="s">
        <v>57</v>
      </c>
      <c r="Y25" s="32" t="s">
        <v>58</v>
      </c>
      <c r="Z25" s="32" t="s">
        <v>57</v>
      </c>
      <c r="AA25" s="32" t="s">
        <v>58</v>
      </c>
      <c r="AB25" s="32" t="s">
        <v>57</v>
      </c>
      <c r="AC25" s="32" t="s">
        <v>58</v>
      </c>
      <c r="AD25" s="32" t="s">
        <v>57</v>
      </c>
      <c r="AE25" s="32" t="s">
        <v>58</v>
      </c>
      <c r="AF25" s="32" t="s">
        <v>57</v>
      </c>
      <c r="AG25" s="32" t="s">
        <v>58</v>
      </c>
      <c r="AH25" s="32" t="s">
        <v>57</v>
      </c>
      <c r="AI25" s="32" t="s">
        <v>58</v>
      </c>
      <c r="AJ25" s="32" t="s">
        <v>57</v>
      </c>
      <c r="AK25" s="32" t="s">
        <v>58</v>
      </c>
      <c r="AL25" s="32" t="s">
        <v>57</v>
      </c>
      <c r="AM25" s="32" t="s">
        <v>58</v>
      </c>
      <c r="AN25" s="233"/>
      <c r="AO25" s="225"/>
      <c r="AP25" s="227"/>
      <c r="AQ25" s="161"/>
      <c r="AR25" s="229"/>
      <c r="AS25" s="231"/>
      <c r="AT25" s="16"/>
      <c r="AU25" s="16"/>
      <c r="AV25" s="16"/>
      <c r="AW25" s="16"/>
    </row>
    <row r="26" spans="1:49" ht="24.75" customHeight="1">
      <c r="A26" s="111" t="s">
        <v>59</v>
      </c>
      <c r="B26" s="111" t="s">
        <v>60</v>
      </c>
      <c r="C26" s="111" t="s">
        <v>61</v>
      </c>
      <c r="D26" s="111" t="s">
        <v>62</v>
      </c>
      <c r="E26" s="111" t="s">
        <v>63</v>
      </c>
      <c r="F26" s="86" t="s">
        <v>64</v>
      </c>
      <c r="G26" s="89" t="s">
        <v>65</v>
      </c>
      <c r="H26" s="108" t="s">
        <v>66</v>
      </c>
      <c r="I26" s="108" t="s">
        <v>67</v>
      </c>
      <c r="J26" s="165" t="s">
        <v>68</v>
      </c>
      <c r="K26" s="203">
        <v>44562</v>
      </c>
      <c r="L26" s="203">
        <v>44895</v>
      </c>
      <c r="M26" s="218" t="s">
        <v>69</v>
      </c>
      <c r="N26" s="121">
        <v>0.06</v>
      </c>
      <c r="O26" s="121">
        <f>N26*(P26+R26+T26+V26+X26+Z26+AB26+AD26+AF26+AH26+AJ26+AL26)</f>
        <v>0.06</v>
      </c>
      <c r="P26" s="121"/>
      <c r="Q26" s="121"/>
      <c r="R26" s="121"/>
      <c r="S26" s="121"/>
      <c r="T26" s="121"/>
      <c r="U26" s="121"/>
      <c r="V26" s="121">
        <v>0.5</v>
      </c>
      <c r="W26" s="121"/>
      <c r="X26" s="121"/>
      <c r="Y26" s="121">
        <v>0</v>
      </c>
      <c r="Z26" s="121"/>
      <c r="AA26" s="121"/>
      <c r="AB26" s="121">
        <v>0.5</v>
      </c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88">
        <f>N26*(Q26+S26+U26+W26+Y26+AA26+AC26+AE26+AG26+AI26+AK26+AM26)</f>
        <v>0</v>
      </c>
      <c r="AO26" s="73" t="s">
        <v>70</v>
      </c>
      <c r="AP26" s="74" t="s">
        <v>71</v>
      </c>
      <c r="AQ26" s="74" t="s">
        <v>71</v>
      </c>
      <c r="AR26" s="33">
        <f>Q26+S26+U26</f>
        <v>0</v>
      </c>
      <c r="AS26" s="197">
        <f>SUM(AR26:AR29)</f>
        <v>0</v>
      </c>
      <c r="AT26" s="16"/>
      <c r="AU26" s="16"/>
      <c r="AV26" s="16"/>
      <c r="AW26" s="16"/>
    </row>
    <row r="27" spans="1:49" ht="24.75" customHeight="1">
      <c r="A27" s="112"/>
      <c r="B27" s="112"/>
      <c r="C27" s="112"/>
      <c r="D27" s="112"/>
      <c r="E27" s="112"/>
      <c r="F27" s="87"/>
      <c r="G27" s="90"/>
      <c r="H27" s="109"/>
      <c r="I27" s="109"/>
      <c r="J27" s="166"/>
      <c r="K27" s="203"/>
      <c r="L27" s="203"/>
      <c r="M27" s="218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89"/>
      <c r="AO27" s="75" t="s">
        <v>72</v>
      </c>
      <c r="AP27" s="76" t="s">
        <v>73</v>
      </c>
      <c r="AQ27" s="76" t="s">
        <v>71</v>
      </c>
      <c r="AR27" s="34">
        <f>W26+Y26+AA26</f>
        <v>0</v>
      </c>
      <c r="AS27" s="198"/>
      <c r="AT27" s="16"/>
      <c r="AU27" s="16"/>
      <c r="AV27" s="16"/>
      <c r="AW27" s="16"/>
    </row>
    <row r="28" spans="1:49" ht="24.75" customHeight="1">
      <c r="A28" s="112"/>
      <c r="B28" s="112"/>
      <c r="C28" s="112"/>
      <c r="D28" s="112"/>
      <c r="E28" s="112"/>
      <c r="F28" s="87"/>
      <c r="G28" s="90"/>
      <c r="H28" s="109"/>
      <c r="I28" s="109"/>
      <c r="J28" s="166"/>
      <c r="K28" s="203"/>
      <c r="L28" s="203"/>
      <c r="M28" s="218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89"/>
      <c r="AO28" s="6" t="s">
        <v>74</v>
      </c>
      <c r="AP28" s="7" t="s">
        <v>74</v>
      </c>
      <c r="AQ28" s="7" t="s">
        <v>74</v>
      </c>
      <c r="AR28" s="34">
        <f>AC26+AE26+AG26</f>
        <v>0</v>
      </c>
      <c r="AS28" s="198"/>
      <c r="AT28" s="16"/>
      <c r="AU28" s="16"/>
      <c r="AV28" s="16"/>
      <c r="AW28" s="16"/>
    </row>
    <row r="29" spans="1:49" ht="24.75" customHeight="1" thickBot="1">
      <c r="A29" s="112"/>
      <c r="B29" s="112"/>
      <c r="C29" s="112"/>
      <c r="D29" s="112"/>
      <c r="E29" s="112"/>
      <c r="F29" s="88"/>
      <c r="G29" s="91"/>
      <c r="H29" s="110"/>
      <c r="I29" s="110"/>
      <c r="J29" s="167"/>
      <c r="K29" s="203"/>
      <c r="L29" s="203"/>
      <c r="M29" s="218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90"/>
      <c r="AO29" s="8" t="s">
        <v>75</v>
      </c>
      <c r="AP29" s="9" t="s">
        <v>75</v>
      </c>
      <c r="AQ29" s="9" t="s">
        <v>75</v>
      </c>
      <c r="AR29" s="35">
        <f>AI26+AK26+AM26</f>
        <v>0</v>
      </c>
      <c r="AS29" s="199"/>
      <c r="AT29" s="16"/>
      <c r="AU29" s="16"/>
      <c r="AV29" s="16"/>
      <c r="AW29" s="16"/>
    </row>
    <row r="30" spans="1:49" ht="24.75" customHeight="1" thickBot="1">
      <c r="A30" s="112"/>
      <c r="B30" s="112"/>
      <c r="C30" s="112"/>
      <c r="D30" s="112"/>
      <c r="E30" s="112"/>
      <c r="F30" s="86" t="s">
        <v>76</v>
      </c>
      <c r="G30" s="92" t="s">
        <v>77</v>
      </c>
      <c r="H30" s="108" t="s">
        <v>66</v>
      </c>
      <c r="I30" s="108" t="s">
        <v>67</v>
      </c>
      <c r="J30" s="165" t="s">
        <v>68</v>
      </c>
      <c r="K30" s="203">
        <v>44562</v>
      </c>
      <c r="L30" s="203">
        <v>44895</v>
      </c>
      <c r="M30" s="218" t="s">
        <v>69</v>
      </c>
      <c r="N30" s="121">
        <v>0.06</v>
      </c>
      <c r="O30" s="121">
        <f>N30*(P30+R30+T30+V30+X30+Z30+AB30+AD30+AF30+AH30+AJ30+AL30)</f>
        <v>0.06</v>
      </c>
      <c r="P30" s="121"/>
      <c r="Q30" s="121"/>
      <c r="R30" s="121"/>
      <c r="S30" s="121"/>
      <c r="T30" s="121">
        <v>0.5</v>
      </c>
      <c r="U30" s="121">
        <v>0.5</v>
      </c>
      <c r="V30" s="121"/>
      <c r="W30" s="121"/>
      <c r="X30" s="121"/>
      <c r="Y30" s="121"/>
      <c r="Z30" s="121"/>
      <c r="AA30" s="121"/>
      <c r="AB30" s="121"/>
      <c r="AC30" s="121"/>
      <c r="AD30" s="121">
        <v>0.5</v>
      </c>
      <c r="AE30" s="121"/>
      <c r="AF30" s="121"/>
      <c r="AG30" s="121"/>
      <c r="AH30" s="121"/>
      <c r="AI30" s="121"/>
      <c r="AJ30" s="121"/>
      <c r="AK30" s="121"/>
      <c r="AL30" s="121"/>
      <c r="AM30" s="121"/>
      <c r="AN30" s="188">
        <f>N30*(Q30+S30+U30+W30+Y30+AA30+AC30+AE30+AG30+AI30+AK30+AM30)</f>
        <v>0.03</v>
      </c>
      <c r="AO30" s="73" t="s">
        <v>78</v>
      </c>
      <c r="AP30" s="74" t="s">
        <v>73</v>
      </c>
      <c r="AQ30" s="74" t="s">
        <v>79</v>
      </c>
      <c r="AR30" s="33">
        <f>Q30+S30+U30</f>
        <v>0.5</v>
      </c>
      <c r="AS30" s="197">
        <f>SUM(AR30:AR33)</f>
        <v>0.5</v>
      </c>
      <c r="AT30" s="16"/>
      <c r="AU30" s="16"/>
      <c r="AV30" s="16"/>
      <c r="AW30" s="16"/>
    </row>
    <row r="31" spans="1:49" ht="24.75" customHeight="1">
      <c r="A31" s="112"/>
      <c r="B31" s="112"/>
      <c r="C31" s="112"/>
      <c r="D31" s="112"/>
      <c r="E31" s="112"/>
      <c r="F31" s="87"/>
      <c r="G31" s="90"/>
      <c r="H31" s="109"/>
      <c r="I31" s="109"/>
      <c r="J31" s="166"/>
      <c r="K31" s="203"/>
      <c r="L31" s="203"/>
      <c r="M31" s="218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89"/>
      <c r="AO31" s="73" t="s">
        <v>80</v>
      </c>
      <c r="AP31" s="74" t="s">
        <v>71</v>
      </c>
      <c r="AQ31" s="74" t="s">
        <v>71</v>
      </c>
      <c r="AR31" s="34">
        <f>W30+Y30+AA30</f>
        <v>0</v>
      </c>
      <c r="AS31" s="198"/>
      <c r="AT31" s="16"/>
      <c r="AU31" s="16"/>
      <c r="AV31" s="16"/>
      <c r="AW31" s="16"/>
    </row>
    <row r="32" spans="1:49" ht="24.75" customHeight="1">
      <c r="A32" s="112"/>
      <c r="B32" s="112"/>
      <c r="C32" s="112"/>
      <c r="D32" s="112"/>
      <c r="E32" s="112"/>
      <c r="F32" s="87"/>
      <c r="G32" s="90"/>
      <c r="H32" s="109"/>
      <c r="I32" s="109"/>
      <c r="J32" s="166"/>
      <c r="K32" s="203"/>
      <c r="L32" s="203"/>
      <c r="M32" s="218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89"/>
      <c r="AO32" s="6" t="s">
        <v>74</v>
      </c>
      <c r="AP32" s="7" t="s">
        <v>74</v>
      </c>
      <c r="AQ32" s="7" t="s">
        <v>74</v>
      </c>
      <c r="AR32" s="34">
        <f>AC30+AE30+AG30</f>
        <v>0</v>
      </c>
      <c r="AS32" s="198"/>
      <c r="AT32" s="16"/>
      <c r="AU32" s="16"/>
      <c r="AV32" s="16"/>
      <c r="AW32" s="16"/>
    </row>
    <row r="33" spans="1:49" ht="24.75" customHeight="1" thickBot="1">
      <c r="A33" s="112"/>
      <c r="B33" s="112"/>
      <c r="C33" s="112"/>
      <c r="D33" s="112"/>
      <c r="E33" s="112"/>
      <c r="F33" s="88"/>
      <c r="G33" s="91"/>
      <c r="H33" s="110"/>
      <c r="I33" s="110"/>
      <c r="J33" s="167"/>
      <c r="K33" s="203"/>
      <c r="L33" s="203"/>
      <c r="M33" s="218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90"/>
      <c r="AO33" s="8" t="s">
        <v>75</v>
      </c>
      <c r="AP33" s="9" t="s">
        <v>75</v>
      </c>
      <c r="AQ33" s="9" t="s">
        <v>75</v>
      </c>
      <c r="AR33" s="35">
        <f>AI30+AK30+AM30</f>
        <v>0</v>
      </c>
      <c r="AS33" s="199"/>
      <c r="AT33" s="16"/>
      <c r="AU33" s="16"/>
      <c r="AV33" s="16"/>
      <c r="AW33" s="16"/>
    </row>
    <row r="34" spans="1:49" ht="24.75" customHeight="1">
      <c r="A34" s="112"/>
      <c r="B34" s="112"/>
      <c r="C34" s="112"/>
      <c r="D34" s="112"/>
      <c r="E34" s="112"/>
      <c r="F34" s="86" t="s">
        <v>81</v>
      </c>
      <c r="G34" s="92" t="s">
        <v>82</v>
      </c>
      <c r="H34" s="108" t="s">
        <v>66</v>
      </c>
      <c r="I34" s="108" t="s">
        <v>67</v>
      </c>
      <c r="J34" s="165" t="s">
        <v>68</v>
      </c>
      <c r="K34" s="203">
        <v>44562</v>
      </c>
      <c r="L34" s="203">
        <v>44895</v>
      </c>
      <c r="M34" s="218" t="s">
        <v>69</v>
      </c>
      <c r="N34" s="121">
        <v>0.06</v>
      </c>
      <c r="O34" s="121">
        <f>N34*(P34+R34+T34+V34+X34+Z34+AB34+AD34+AF34+AH34+AJ34+AL34)</f>
        <v>0.06</v>
      </c>
      <c r="P34" s="121"/>
      <c r="Q34" s="121"/>
      <c r="R34" s="121">
        <v>0.5</v>
      </c>
      <c r="S34" s="121"/>
      <c r="T34" s="121"/>
      <c r="U34" s="121"/>
      <c r="V34" s="121"/>
      <c r="W34" s="121"/>
      <c r="X34" s="121"/>
      <c r="Y34" s="121">
        <v>0.5</v>
      </c>
      <c r="Z34" s="121"/>
      <c r="AA34" s="121"/>
      <c r="AB34" s="121">
        <v>0.5</v>
      </c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88">
        <f>N34*(Q34+S34+U34+W34+Y34+AA34+AC34+AE34+AG34+AI34+AK34+AM34)</f>
        <v>0.03</v>
      </c>
      <c r="AO34" s="73" t="s">
        <v>83</v>
      </c>
      <c r="AP34" s="74" t="s">
        <v>71</v>
      </c>
      <c r="AQ34" s="74" t="s">
        <v>71</v>
      </c>
      <c r="AR34" s="33">
        <f>Q34+S34+U34</f>
        <v>0</v>
      </c>
      <c r="AS34" s="197">
        <f>SUM(AR34:AR37)</f>
        <v>0.5</v>
      </c>
      <c r="AT34" s="16"/>
      <c r="AU34" s="16"/>
      <c r="AV34" s="16"/>
      <c r="AW34" s="16"/>
    </row>
    <row r="35" spans="1:49" ht="24.75" customHeight="1">
      <c r="A35" s="112"/>
      <c r="B35" s="112"/>
      <c r="C35" s="112"/>
      <c r="D35" s="112"/>
      <c r="E35" s="112"/>
      <c r="F35" s="87"/>
      <c r="G35" s="90"/>
      <c r="H35" s="109"/>
      <c r="I35" s="109"/>
      <c r="J35" s="166"/>
      <c r="K35" s="203"/>
      <c r="L35" s="203"/>
      <c r="M35" s="218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89"/>
      <c r="AO35" s="75" t="s">
        <v>72</v>
      </c>
      <c r="AP35" s="76" t="s">
        <v>73</v>
      </c>
      <c r="AQ35" s="76" t="s">
        <v>71</v>
      </c>
      <c r="AR35" s="34">
        <f>W34+Y34+AA34</f>
        <v>0.5</v>
      </c>
      <c r="AS35" s="198"/>
      <c r="AT35" s="16"/>
      <c r="AU35" s="16"/>
      <c r="AV35" s="16"/>
      <c r="AW35" s="16"/>
    </row>
    <row r="36" spans="1:49" ht="24.75" customHeight="1">
      <c r="A36" s="112"/>
      <c r="B36" s="112"/>
      <c r="C36" s="112"/>
      <c r="D36" s="112"/>
      <c r="E36" s="112"/>
      <c r="F36" s="87"/>
      <c r="G36" s="90"/>
      <c r="H36" s="109"/>
      <c r="I36" s="109"/>
      <c r="J36" s="166"/>
      <c r="K36" s="203"/>
      <c r="L36" s="203"/>
      <c r="M36" s="218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89"/>
      <c r="AO36" s="6" t="s">
        <v>74</v>
      </c>
      <c r="AP36" s="7" t="s">
        <v>74</v>
      </c>
      <c r="AQ36" s="7" t="s">
        <v>74</v>
      </c>
      <c r="AR36" s="34">
        <f>AC34+AE34+AG34</f>
        <v>0</v>
      </c>
      <c r="AS36" s="198"/>
      <c r="AT36" s="16"/>
      <c r="AU36" s="16"/>
      <c r="AV36" s="16"/>
      <c r="AW36" s="16"/>
    </row>
    <row r="37" spans="1:49" ht="24.75" customHeight="1" thickBot="1">
      <c r="A37" s="112"/>
      <c r="B37" s="112"/>
      <c r="C37" s="112"/>
      <c r="D37" s="112"/>
      <c r="E37" s="112"/>
      <c r="F37" s="88"/>
      <c r="G37" s="91"/>
      <c r="H37" s="110"/>
      <c r="I37" s="110"/>
      <c r="J37" s="167"/>
      <c r="K37" s="203"/>
      <c r="L37" s="203"/>
      <c r="M37" s="218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90"/>
      <c r="AO37" s="8" t="s">
        <v>75</v>
      </c>
      <c r="AP37" s="9" t="s">
        <v>75</v>
      </c>
      <c r="AQ37" s="9" t="s">
        <v>75</v>
      </c>
      <c r="AR37" s="35">
        <f>AI34+AK34+AM34</f>
        <v>0</v>
      </c>
      <c r="AS37" s="199"/>
      <c r="AT37" s="16"/>
      <c r="AU37" s="16"/>
      <c r="AV37" s="16"/>
      <c r="AW37" s="16"/>
    </row>
    <row r="38" spans="1:49" ht="24.75" customHeight="1">
      <c r="A38" s="112"/>
      <c r="B38" s="112"/>
      <c r="C38" s="112"/>
      <c r="D38" s="112"/>
      <c r="E38" s="112"/>
      <c r="F38" s="86" t="s">
        <v>84</v>
      </c>
      <c r="G38" s="92" t="s">
        <v>85</v>
      </c>
      <c r="H38" s="108" t="s">
        <v>86</v>
      </c>
      <c r="I38" s="108" t="s">
        <v>87</v>
      </c>
      <c r="J38" s="165" t="s">
        <v>68</v>
      </c>
      <c r="K38" s="203">
        <v>44562</v>
      </c>
      <c r="L38" s="204">
        <v>44910</v>
      </c>
      <c r="M38" s="207" t="s">
        <v>88</v>
      </c>
      <c r="N38" s="121">
        <v>0.06</v>
      </c>
      <c r="O38" s="121">
        <f>N38*(P38+R38+T38+V38+X38+Z38+AB38+AD38+AF38+AH38+AJ38+AL38)</f>
        <v>0.06</v>
      </c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>
        <v>0.5</v>
      </c>
      <c r="AA38" s="121">
        <v>0.5</v>
      </c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>
        <v>0.5</v>
      </c>
      <c r="AM38" s="121"/>
      <c r="AN38" s="188">
        <f>N38*(Q38+S38+U38+W38+Y38+AA38+AC38+AE38+AG38+AI38+AK38+AM38)</f>
        <v>0.03</v>
      </c>
      <c r="AO38" s="73" t="s">
        <v>70</v>
      </c>
      <c r="AP38" s="74" t="s">
        <v>71</v>
      </c>
      <c r="AQ38" s="74" t="s">
        <v>71</v>
      </c>
      <c r="AR38" s="33">
        <f>Q38+S38+U38</f>
        <v>0</v>
      </c>
      <c r="AS38" s="197">
        <f>SUM(AR38:AR41)</f>
        <v>0.5</v>
      </c>
      <c r="AT38" s="16"/>
      <c r="AU38" s="16"/>
      <c r="AV38" s="16"/>
      <c r="AW38" s="16"/>
    </row>
    <row r="39" spans="1:49" ht="24.75" customHeight="1">
      <c r="A39" s="112"/>
      <c r="B39" s="112"/>
      <c r="C39" s="112"/>
      <c r="D39" s="112"/>
      <c r="E39" s="112"/>
      <c r="F39" s="87"/>
      <c r="G39" s="90"/>
      <c r="H39" s="109"/>
      <c r="I39" s="109"/>
      <c r="J39" s="166"/>
      <c r="K39" s="203"/>
      <c r="L39" s="205"/>
      <c r="M39" s="208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89"/>
      <c r="AO39" s="75" t="s">
        <v>89</v>
      </c>
      <c r="AP39" s="76" t="s">
        <v>90</v>
      </c>
      <c r="AQ39" s="76" t="s">
        <v>79</v>
      </c>
      <c r="AR39" s="34">
        <f>W38+Y38+AA38</f>
        <v>0.5</v>
      </c>
      <c r="AS39" s="198"/>
      <c r="AT39" s="16"/>
      <c r="AU39" s="16"/>
      <c r="AV39" s="16"/>
      <c r="AW39" s="16"/>
    </row>
    <row r="40" spans="1:49" ht="24.75" customHeight="1">
      <c r="A40" s="112"/>
      <c r="B40" s="112"/>
      <c r="C40" s="112"/>
      <c r="D40" s="112"/>
      <c r="E40" s="112"/>
      <c r="F40" s="87"/>
      <c r="G40" s="90"/>
      <c r="H40" s="109"/>
      <c r="I40" s="109"/>
      <c r="J40" s="166"/>
      <c r="K40" s="203"/>
      <c r="L40" s="205"/>
      <c r="M40" s="208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89"/>
      <c r="AO40" s="6" t="s">
        <v>74</v>
      </c>
      <c r="AP40" s="7" t="s">
        <v>74</v>
      </c>
      <c r="AQ40" s="7" t="s">
        <v>74</v>
      </c>
      <c r="AR40" s="34">
        <f>AC38+AE38+AG38</f>
        <v>0</v>
      </c>
      <c r="AS40" s="198"/>
      <c r="AT40" s="16"/>
      <c r="AU40" s="16"/>
      <c r="AV40" s="16"/>
      <c r="AW40" s="16"/>
    </row>
    <row r="41" spans="1:49" ht="24.75" customHeight="1" thickBot="1">
      <c r="A41" s="112"/>
      <c r="B41" s="112"/>
      <c r="C41" s="112"/>
      <c r="D41" s="112"/>
      <c r="E41" s="112"/>
      <c r="F41" s="88"/>
      <c r="G41" s="91"/>
      <c r="H41" s="110"/>
      <c r="I41" s="110"/>
      <c r="J41" s="167"/>
      <c r="K41" s="203"/>
      <c r="L41" s="206"/>
      <c r="M41" s="209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90"/>
      <c r="AO41" s="8" t="s">
        <v>75</v>
      </c>
      <c r="AP41" s="9" t="s">
        <v>75</v>
      </c>
      <c r="AQ41" s="9" t="s">
        <v>75</v>
      </c>
      <c r="AR41" s="35">
        <f>AI38+AK38+AM38</f>
        <v>0</v>
      </c>
      <c r="AS41" s="199"/>
      <c r="AT41" s="16"/>
      <c r="AU41" s="16"/>
      <c r="AV41" s="16"/>
      <c r="AW41" s="16"/>
    </row>
    <row r="42" spans="1:49" ht="24.75" customHeight="1">
      <c r="A42" s="112"/>
      <c r="B42" s="112"/>
      <c r="C42" s="112"/>
      <c r="D42" s="112"/>
      <c r="E42" s="112"/>
      <c r="F42" s="86" t="s">
        <v>91</v>
      </c>
      <c r="G42" s="92" t="s">
        <v>92</v>
      </c>
      <c r="H42" s="128" t="s">
        <v>93</v>
      </c>
      <c r="I42" s="128" t="s">
        <v>94</v>
      </c>
      <c r="J42" s="165" t="s">
        <v>68</v>
      </c>
      <c r="K42" s="203">
        <v>44562</v>
      </c>
      <c r="L42" s="204">
        <v>44910</v>
      </c>
      <c r="M42" s="200" t="s">
        <v>88</v>
      </c>
      <c r="N42" s="121">
        <v>0.06</v>
      </c>
      <c r="O42" s="121">
        <f>N42*(P42+R42+T42+V42+X42+Z42+AB42+AD42+AF42+AH42+AJ42+AL42)</f>
        <v>0.06</v>
      </c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>
        <v>0.5</v>
      </c>
      <c r="AA42" s="121">
        <v>0.5</v>
      </c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>
        <v>0.5</v>
      </c>
      <c r="AM42" s="121"/>
      <c r="AN42" s="188">
        <f>N42*(Q42+S42+U42+W42+Y42+AA42+AC42+AE42+AG42+AI42+AK42+AM42)</f>
        <v>0.03</v>
      </c>
      <c r="AO42" s="73" t="s">
        <v>70</v>
      </c>
      <c r="AP42" s="74" t="s">
        <v>71</v>
      </c>
      <c r="AQ42" s="74" t="s">
        <v>71</v>
      </c>
      <c r="AR42" s="33">
        <f>Q42+S42+U42</f>
        <v>0</v>
      </c>
      <c r="AS42" s="197">
        <f>SUM(AR42:AR45)</f>
        <v>0.5</v>
      </c>
      <c r="AT42" s="16"/>
      <c r="AU42" s="16"/>
      <c r="AV42" s="16"/>
      <c r="AW42" s="16"/>
    </row>
    <row r="43" spans="1:49" ht="24.75" customHeight="1">
      <c r="A43" s="112"/>
      <c r="B43" s="112"/>
      <c r="C43" s="112"/>
      <c r="D43" s="112"/>
      <c r="E43" s="112"/>
      <c r="F43" s="87"/>
      <c r="G43" s="90"/>
      <c r="H43" s="129"/>
      <c r="I43" s="129"/>
      <c r="J43" s="166"/>
      <c r="K43" s="203"/>
      <c r="L43" s="205"/>
      <c r="M43" s="201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89"/>
      <c r="AO43" s="75" t="s">
        <v>95</v>
      </c>
      <c r="AP43" s="76" t="s">
        <v>96</v>
      </c>
      <c r="AQ43" s="76" t="s">
        <v>79</v>
      </c>
      <c r="AR43" s="34">
        <f>W42+Y42+AA42</f>
        <v>0.5</v>
      </c>
      <c r="AS43" s="198"/>
      <c r="AT43" s="16"/>
      <c r="AU43" s="16"/>
      <c r="AV43" s="16"/>
      <c r="AW43" s="16"/>
    </row>
    <row r="44" spans="1:49" ht="24.75" customHeight="1">
      <c r="A44" s="112"/>
      <c r="B44" s="112"/>
      <c r="C44" s="112"/>
      <c r="D44" s="112"/>
      <c r="E44" s="112"/>
      <c r="F44" s="87"/>
      <c r="G44" s="90"/>
      <c r="H44" s="129"/>
      <c r="I44" s="129"/>
      <c r="J44" s="166"/>
      <c r="K44" s="203"/>
      <c r="L44" s="205"/>
      <c r="M44" s="201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89"/>
      <c r="AO44" s="6" t="s">
        <v>74</v>
      </c>
      <c r="AP44" s="7" t="s">
        <v>74</v>
      </c>
      <c r="AQ44" s="7" t="s">
        <v>74</v>
      </c>
      <c r="AR44" s="34">
        <f>AC42+AE42+AG42</f>
        <v>0</v>
      </c>
      <c r="AS44" s="198"/>
      <c r="AT44" s="16"/>
      <c r="AU44" s="16"/>
      <c r="AV44" s="16"/>
      <c r="AW44" s="16"/>
    </row>
    <row r="45" spans="1:49" ht="24.75" customHeight="1" thickBot="1">
      <c r="A45" s="112"/>
      <c r="B45" s="112"/>
      <c r="C45" s="112"/>
      <c r="D45" s="112"/>
      <c r="E45" s="112"/>
      <c r="F45" s="88"/>
      <c r="G45" s="91"/>
      <c r="H45" s="137"/>
      <c r="I45" s="137"/>
      <c r="J45" s="167"/>
      <c r="K45" s="203"/>
      <c r="L45" s="206"/>
      <c r="M45" s="202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90"/>
      <c r="AO45" s="8" t="s">
        <v>75</v>
      </c>
      <c r="AP45" s="9" t="s">
        <v>75</v>
      </c>
      <c r="AQ45" s="9" t="s">
        <v>75</v>
      </c>
      <c r="AR45" s="35">
        <f>AI42+AK42+AM42</f>
        <v>0</v>
      </c>
      <c r="AS45" s="199"/>
      <c r="AT45" s="16"/>
      <c r="AU45" s="16"/>
      <c r="AV45" s="16"/>
      <c r="AW45" s="16"/>
    </row>
    <row r="46" spans="1:49" ht="24.75" customHeight="1">
      <c r="A46" s="112"/>
      <c r="B46" s="112"/>
      <c r="C46" s="112"/>
      <c r="D46" s="112"/>
      <c r="E46" s="112"/>
      <c r="F46" s="86" t="s">
        <v>97</v>
      </c>
      <c r="G46" s="92" t="s">
        <v>98</v>
      </c>
      <c r="H46" s="108" t="s">
        <v>99</v>
      </c>
      <c r="I46" s="108" t="s">
        <v>100</v>
      </c>
      <c r="J46" s="165" t="s">
        <v>68</v>
      </c>
      <c r="K46" s="203">
        <v>44562</v>
      </c>
      <c r="L46" s="204">
        <v>44910</v>
      </c>
      <c r="M46" s="200" t="s">
        <v>88</v>
      </c>
      <c r="N46" s="121">
        <v>0.06</v>
      </c>
      <c r="O46" s="121">
        <f>N46*(P46+R46+T46+V46+X46+Z46+AB46+AD46+AF46+AH46+AJ46+AL46)</f>
        <v>0.06</v>
      </c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>
        <v>0.5</v>
      </c>
      <c r="AC46" s="121"/>
      <c r="AD46" s="121"/>
      <c r="AE46" s="121"/>
      <c r="AF46" s="121"/>
      <c r="AG46" s="121"/>
      <c r="AH46" s="121"/>
      <c r="AI46" s="121"/>
      <c r="AJ46" s="121"/>
      <c r="AK46" s="121"/>
      <c r="AL46" s="121">
        <v>0.5</v>
      </c>
      <c r="AM46" s="121"/>
      <c r="AN46" s="188">
        <f>N46*(Q46+S46+U46+W46+Y46+AA46+AC46+AE46+AG46+AI46+AK46+AM46)</f>
        <v>0</v>
      </c>
      <c r="AO46" s="73" t="s">
        <v>70</v>
      </c>
      <c r="AP46" s="74" t="s">
        <v>71</v>
      </c>
      <c r="AQ46" s="74" t="s">
        <v>71</v>
      </c>
      <c r="AR46" s="33">
        <f>Q46+S46+U46</f>
        <v>0</v>
      </c>
      <c r="AS46" s="197">
        <f>SUM(AR46:AR49)</f>
        <v>0</v>
      </c>
      <c r="AT46" s="16"/>
      <c r="AU46" s="16"/>
      <c r="AV46" s="16"/>
      <c r="AW46" s="16"/>
    </row>
    <row r="47" spans="1:49" ht="24.75" customHeight="1">
      <c r="A47" s="112"/>
      <c r="B47" s="112"/>
      <c r="C47" s="112"/>
      <c r="D47" s="112"/>
      <c r="E47" s="112"/>
      <c r="F47" s="87"/>
      <c r="G47" s="90"/>
      <c r="H47" s="109"/>
      <c r="I47" s="109"/>
      <c r="J47" s="166"/>
      <c r="K47" s="203"/>
      <c r="L47" s="205"/>
      <c r="M47" s="201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89"/>
      <c r="AO47" s="75" t="s">
        <v>101</v>
      </c>
      <c r="AP47" s="76" t="s">
        <v>71</v>
      </c>
      <c r="AQ47" s="76" t="s">
        <v>71</v>
      </c>
      <c r="AR47" s="34">
        <f>W46+Y46+AA46</f>
        <v>0</v>
      </c>
      <c r="AS47" s="198"/>
      <c r="AT47" s="16"/>
      <c r="AU47" s="16"/>
      <c r="AV47" s="16"/>
      <c r="AW47" s="16"/>
    </row>
    <row r="48" spans="1:49" ht="24.75" customHeight="1">
      <c r="A48" s="112"/>
      <c r="B48" s="112"/>
      <c r="C48" s="112"/>
      <c r="D48" s="112"/>
      <c r="E48" s="112"/>
      <c r="F48" s="87"/>
      <c r="G48" s="90"/>
      <c r="H48" s="109"/>
      <c r="I48" s="109"/>
      <c r="J48" s="166"/>
      <c r="K48" s="203"/>
      <c r="L48" s="205"/>
      <c r="M48" s="201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89"/>
      <c r="AO48" s="6" t="s">
        <v>74</v>
      </c>
      <c r="AP48" s="7" t="s">
        <v>74</v>
      </c>
      <c r="AQ48" s="7" t="s">
        <v>74</v>
      </c>
      <c r="AR48" s="34">
        <f>AC46+AE46+AG46</f>
        <v>0</v>
      </c>
      <c r="AS48" s="198"/>
      <c r="AT48" s="16"/>
      <c r="AU48" s="16"/>
      <c r="AV48" s="16"/>
      <c r="AW48" s="16"/>
    </row>
    <row r="49" spans="1:49" ht="24.75" customHeight="1" thickBot="1">
      <c r="A49" s="112"/>
      <c r="B49" s="112"/>
      <c r="C49" s="112"/>
      <c r="D49" s="112"/>
      <c r="E49" s="112"/>
      <c r="F49" s="88"/>
      <c r="G49" s="91"/>
      <c r="H49" s="110"/>
      <c r="I49" s="110"/>
      <c r="J49" s="167"/>
      <c r="K49" s="203"/>
      <c r="L49" s="206"/>
      <c r="M49" s="202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90"/>
      <c r="AO49" s="8" t="s">
        <v>75</v>
      </c>
      <c r="AP49" s="9" t="s">
        <v>75</v>
      </c>
      <c r="AQ49" s="9" t="s">
        <v>75</v>
      </c>
      <c r="AR49" s="35">
        <f>AI46+AK46+AM46</f>
        <v>0</v>
      </c>
      <c r="AS49" s="199"/>
      <c r="AT49" s="16"/>
      <c r="AU49" s="16"/>
      <c r="AV49" s="16"/>
      <c r="AW49" s="16"/>
    </row>
    <row r="50" spans="1:49" ht="24.75" customHeight="1" thickBot="1">
      <c r="A50" s="112"/>
      <c r="B50" s="112"/>
      <c r="C50" s="112"/>
      <c r="D50" s="112"/>
      <c r="E50" s="112"/>
      <c r="F50" s="86" t="s">
        <v>102</v>
      </c>
      <c r="G50" s="92" t="s">
        <v>103</v>
      </c>
      <c r="H50" s="134" t="s">
        <v>104</v>
      </c>
      <c r="I50" s="134" t="s">
        <v>105</v>
      </c>
      <c r="J50" s="165" t="s">
        <v>68</v>
      </c>
      <c r="K50" s="203">
        <v>44562</v>
      </c>
      <c r="L50" s="204">
        <v>44910</v>
      </c>
      <c r="M50" s="200" t="s">
        <v>88</v>
      </c>
      <c r="N50" s="121">
        <v>0.06</v>
      </c>
      <c r="O50" s="121">
        <f>N50*(P50+R50+T50+V50+X50+Z50+AB50+AD50+AF50+AH50+AJ50+AL50)</f>
        <v>0.06</v>
      </c>
      <c r="P50" s="121"/>
      <c r="Q50" s="121"/>
      <c r="R50" s="121"/>
      <c r="S50" s="121"/>
      <c r="T50" s="121">
        <v>0.25</v>
      </c>
      <c r="U50" s="121">
        <v>0.25</v>
      </c>
      <c r="V50" s="121"/>
      <c r="W50" s="121"/>
      <c r="X50" s="121"/>
      <c r="Y50" s="121"/>
      <c r="Z50" s="121">
        <v>0.25</v>
      </c>
      <c r="AA50" s="121">
        <v>0.25</v>
      </c>
      <c r="AB50" s="121"/>
      <c r="AC50" s="121"/>
      <c r="AD50" s="121"/>
      <c r="AE50" s="121"/>
      <c r="AF50" s="121">
        <v>0.25</v>
      </c>
      <c r="AG50" s="121"/>
      <c r="AH50" s="121"/>
      <c r="AI50" s="121"/>
      <c r="AJ50" s="121"/>
      <c r="AK50" s="121"/>
      <c r="AL50" s="121">
        <v>0.25</v>
      </c>
      <c r="AM50" s="121"/>
      <c r="AN50" s="188">
        <f>N50*(Q50+S50+U50+W50+Y50+AA50+AC50+AE50+AG50+AI50+AK50+AM50)</f>
        <v>0.03</v>
      </c>
      <c r="AO50" s="73" t="s">
        <v>106</v>
      </c>
      <c r="AP50" s="74" t="s">
        <v>107</v>
      </c>
      <c r="AQ50" s="74" t="s">
        <v>79</v>
      </c>
      <c r="AR50" s="33">
        <f>Q50+S50+U50</f>
        <v>0.25</v>
      </c>
      <c r="AS50" s="197">
        <f>SUM(AR50:AR53)</f>
        <v>0.5</v>
      </c>
      <c r="AT50" s="16"/>
      <c r="AU50" s="16"/>
      <c r="AV50" s="16"/>
      <c r="AW50" s="16"/>
    </row>
    <row r="51" spans="1:49" ht="24.75" customHeight="1">
      <c r="A51" s="112"/>
      <c r="B51" s="112"/>
      <c r="C51" s="112"/>
      <c r="D51" s="112"/>
      <c r="E51" s="112"/>
      <c r="F51" s="87"/>
      <c r="G51" s="90"/>
      <c r="H51" s="135"/>
      <c r="I51" s="135"/>
      <c r="J51" s="166"/>
      <c r="K51" s="203"/>
      <c r="L51" s="205"/>
      <c r="M51" s="201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89"/>
      <c r="AO51" s="73" t="s">
        <v>106</v>
      </c>
      <c r="AP51" s="74" t="s">
        <v>107</v>
      </c>
      <c r="AQ51" s="74" t="s">
        <v>79</v>
      </c>
      <c r="AR51" s="34">
        <f>W50+Y50+AA50</f>
        <v>0.25</v>
      </c>
      <c r="AS51" s="198"/>
      <c r="AT51" s="16"/>
      <c r="AU51" s="16"/>
      <c r="AV51" s="16"/>
      <c r="AW51" s="16"/>
    </row>
    <row r="52" spans="1:49" ht="24.75" customHeight="1">
      <c r="A52" s="112"/>
      <c r="B52" s="112"/>
      <c r="C52" s="112"/>
      <c r="D52" s="112"/>
      <c r="E52" s="112"/>
      <c r="F52" s="87"/>
      <c r="G52" s="90"/>
      <c r="H52" s="135"/>
      <c r="I52" s="135"/>
      <c r="J52" s="166"/>
      <c r="K52" s="203"/>
      <c r="L52" s="205"/>
      <c r="M52" s="201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89"/>
      <c r="AO52" s="6" t="s">
        <v>74</v>
      </c>
      <c r="AP52" s="7" t="s">
        <v>74</v>
      </c>
      <c r="AQ52" s="7" t="s">
        <v>74</v>
      </c>
      <c r="AR52" s="34">
        <f>AC50+AE50+AG50</f>
        <v>0</v>
      </c>
      <c r="AS52" s="198"/>
      <c r="AT52" s="16"/>
      <c r="AU52" s="16"/>
      <c r="AV52" s="16"/>
      <c r="AW52" s="16"/>
    </row>
    <row r="53" spans="1:49" ht="24.75" customHeight="1" thickBot="1">
      <c r="A53" s="112"/>
      <c r="B53" s="112"/>
      <c r="C53" s="112"/>
      <c r="D53" s="112"/>
      <c r="E53" s="112"/>
      <c r="F53" s="88"/>
      <c r="G53" s="91"/>
      <c r="H53" s="136"/>
      <c r="I53" s="136"/>
      <c r="J53" s="167"/>
      <c r="K53" s="203"/>
      <c r="L53" s="206"/>
      <c r="M53" s="202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90"/>
      <c r="AO53" s="8" t="s">
        <v>75</v>
      </c>
      <c r="AP53" s="9" t="s">
        <v>75</v>
      </c>
      <c r="AQ53" s="9" t="s">
        <v>75</v>
      </c>
      <c r="AR53" s="35">
        <f>AI50+AK50+AM50</f>
        <v>0</v>
      </c>
      <c r="AS53" s="199"/>
      <c r="AT53" s="16"/>
      <c r="AU53" s="16"/>
      <c r="AV53" s="16"/>
      <c r="AW53" s="16"/>
    </row>
    <row r="54" spans="1:49" ht="24.75" customHeight="1">
      <c r="A54" s="112"/>
      <c r="B54" s="112"/>
      <c r="C54" s="112"/>
      <c r="D54" s="112"/>
      <c r="E54" s="112"/>
      <c r="F54" s="86" t="s">
        <v>108</v>
      </c>
      <c r="G54" s="92" t="s">
        <v>109</v>
      </c>
      <c r="H54" s="134" t="s">
        <v>110</v>
      </c>
      <c r="I54" s="134" t="s">
        <v>111</v>
      </c>
      <c r="J54" s="165" t="s">
        <v>68</v>
      </c>
      <c r="K54" s="203">
        <v>44562</v>
      </c>
      <c r="L54" s="204">
        <v>44910</v>
      </c>
      <c r="M54" s="200" t="s">
        <v>88</v>
      </c>
      <c r="N54" s="121">
        <v>0.06</v>
      </c>
      <c r="O54" s="121">
        <f>N54*(P54+R54+T54+V54+X54+Z54+AB54+AD54+AF54+AH54+AJ54+AL54)</f>
        <v>0.06</v>
      </c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>
        <v>0.5</v>
      </c>
      <c r="AA54" s="121">
        <v>0.5</v>
      </c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>
        <v>0.5</v>
      </c>
      <c r="AM54" s="121"/>
      <c r="AN54" s="188">
        <f>N54*(Q54+S54+U54+W54+Y54+AA54+AC54+AE54+AG54+AI54+AK54+AM54)</f>
        <v>0.03</v>
      </c>
      <c r="AO54" s="73" t="s">
        <v>112</v>
      </c>
      <c r="AP54" s="74" t="s">
        <v>71</v>
      </c>
      <c r="AQ54" s="74" t="s">
        <v>71</v>
      </c>
      <c r="AR54" s="33">
        <f>Q54+S54+U54</f>
        <v>0</v>
      </c>
      <c r="AS54" s="197">
        <f>SUM(AR54:AR57)</f>
        <v>0.5</v>
      </c>
      <c r="AT54" s="16"/>
      <c r="AU54" s="16"/>
      <c r="AV54" s="16"/>
      <c r="AW54" s="16"/>
    </row>
    <row r="55" spans="1:49" ht="24.75" customHeight="1">
      <c r="A55" s="112"/>
      <c r="B55" s="112"/>
      <c r="C55" s="112"/>
      <c r="D55" s="112"/>
      <c r="E55" s="112"/>
      <c r="F55" s="87"/>
      <c r="G55" s="90"/>
      <c r="H55" s="135"/>
      <c r="I55" s="135"/>
      <c r="J55" s="166"/>
      <c r="K55" s="203"/>
      <c r="L55" s="205"/>
      <c r="M55" s="201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89"/>
      <c r="AO55" s="75" t="s">
        <v>113</v>
      </c>
      <c r="AP55" s="76" t="s">
        <v>114</v>
      </c>
      <c r="AQ55" s="76" t="s">
        <v>71</v>
      </c>
      <c r="AR55" s="34">
        <f>W54+Y54+AA54</f>
        <v>0.5</v>
      </c>
      <c r="AS55" s="198"/>
      <c r="AT55" s="16"/>
      <c r="AU55" s="16"/>
      <c r="AV55" s="16"/>
      <c r="AW55" s="16"/>
    </row>
    <row r="56" spans="1:49" ht="24.75" customHeight="1">
      <c r="A56" s="112"/>
      <c r="B56" s="112"/>
      <c r="C56" s="112"/>
      <c r="D56" s="112"/>
      <c r="E56" s="112"/>
      <c r="F56" s="87"/>
      <c r="G56" s="90"/>
      <c r="H56" s="135"/>
      <c r="I56" s="135"/>
      <c r="J56" s="166"/>
      <c r="K56" s="203"/>
      <c r="L56" s="205"/>
      <c r="M56" s="201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89"/>
      <c r="AO56" s="6" t="s">
        <v>74</v>
      </c>
      <c r="AP56" s="7" t="s">
        <v>74</v>
      </c>
      <c r="AQ56" s="7" t="s">
        <v>74</v>
      </c>
      <c r="AR56" s="34">
        <f>AC54+AE54+AG54</f>
        <v>0</v>
      </c>
      <c r="AS56" s="198"/>
      <c r="AT56" s="16"/>
      <c r="AU56" s="16"/>
      <c r="AV56" s="16"/>
      <c r="AW56" s="16"/>
    </row>
    <row r="57" spans="1:49" ht="24.75" customHeight="1" thickBot="1">
      <c r="A57" s="112"/>
      <c r="B57" s="112"/>
      <c r="C57" s="112"/>
      <c r="D57" s="112"/>
      <c r="E57" s="112"/>
      <c r="F57" s="88"/>
      <c r="G57" s="91"/>
      <c r="H57" s="136"/>
      <c r="I57" s="136"/>
      <c r="J57" s="167"/>
      <c r="K57" s="203"/>
      <c r="L57" s="206"/>
      <c r="M57" s="202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90"/>
      <c r="AO57" s="8" t="s">
        <v>75</v>
      </c>
      <c r="AP57" s="9" t="s">
        <v>75</v>
      </c>
      <c r="AQ57" s="9" t="s">
        <v>75</v>
      </c>
      <c r="AR57" s="35">
        <f>AI54+AK54+AM54</f>
        <v>0</v>
      </c>
      <c r="AS57" s="199"/>
      <c r="AT57" s="16"/>
      <c r="AU57" s="16"/>
      <c r="AV57" s="16"/>
      <c r="AW57" s="16"/>
    </row>
    <row r="58" spans="1:49" ht="24.75" customHeight="1">
      <c r="A58" s="112"/>
      <c r="B58" s="112"/>
      <c r="C58" s="112"/>
      <c r="D58" s="112"/>
      <c r="E58" s="112"/>
      <c r="F58" s="86" t="s">
        <v>115</v>
      </c>
      <c r="G58" s="92" t="s">
        <v>116</v>
      </c>
      <c r="H58" s="134" t="s">
        <v>117</v>
      </c>
      <c r="I58" s="134" t="s">
        <v>118</v>
      </c>
      <c r="J58" s="165" t="s">
        <v>68</v>
      </c>
      <c r="K58" s="203">
        <v>44562</v>
      </c>
      <c r="L58" s="204">
        <v>44910</v>
      </c>
      <c r="M58" s="200" t="s">
        <v>88</v>
      </c>
      <c r="N58" s="121">
        <v>0.06</v>
      </c>
      <c r="O58" s="121">
        <f>N58*(P58+R58+T58+V58+X58+Z58+AB58+AD58+AF58+AH58+AJ58+AL58)</f>
        <v>0.06</v>
      </c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>
        <v>0.5</v>
      </c>
      <c r="AC58" s="121"/>
      <c r="AD58" s="121"/>
      <c r="AE58" s="121"/>
      <c r="AF58" s="121"/>
      <c r="AG58" s="121"/>
      <c r="AH58" s="121"/>
      <c r="AI58" s="121"/>
      <c r="AJ58" s="121"/>
      <c r="AK58" s="121"/>
      <c r="AL58" s="121">
        <v>0.5</v>
      </c>
      <c r="AM58" s="121"/>
      <c r="AN58" s="188">
        <f>N58*(Q58+S58+U58+W58+Y58+AA58+AC58+AE58+AG58+AI58+AK58+AM58)</f>
        <v>0</v>
      </c>
      <c r="AO58" s="73" t="s">
        <v>70</v>
      </c>
      <c r="AP58" s="74" t="s">
        <v>71</v>
      </c>
      <c r="AQ58" s="74" t="s">
        <v>71</v>
      </c>
      <c r="AR58" s="33">
        <f>Q58+S58+U58</f>
        <v>0</v>
      </c>
      <c r="AS58" s="197">
        <f>SUM(AR58:AR61)</f>
        <v>0</v>
      </c>
      <c r="AT58" s="16"/>
      <c r="AU58" s="16"/>
      <c r="AV58" s="16"/>
      <c r="AW58" s="16"/>
    </row>
    <row r="59" spans="1:49" ht="24.75" customHeight="1">
      <c r="A59" s="112"/>
      <c r="B59" s="112"/>
      <c r="C59" s="112"/>
      <c r="D59" s="112"/>
      <c r="E59" s="112"/>
      <c r="F59" s="87"/>
      <c r="G59" s="90"/>
      <c r="H59" s="135"/>
      <c r="I59" s="135"/>
      <c r="J59" s="166"/>
      <c r="K59" s="203"/>
      <c r="L59" s="205"/>
      <c r="M59" s="201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89"/>
      <c r="AO59" s="6" t="s">
        <v>119</v>
      </c>
      <c r="AP59" s="7" t="s">
        <v>119</v>
      </c>
      <c r="AQ59" s="7" t="s">
        <v>119</v>
      </c>
      <c r="AR59" s="34">
        <f>W58+Y58+AA58</f>
        <v>0</v>
      </c>
      <c r="AS59" s="198"/>
      <c r="AT59" s="16"/>
      <c r="AU59" s="16"/>
      <c r="AV59" s="16"/>
      <c r="AW59" s="16"/>
    </row>
    <row r="60" spans="1:49" ht="24.75" customHeight="1">
      <c r="A60" s="112"/>
      <c r="B60" s="112"/>
      <c r="C60" s="112"/>
      <c r="D60" s="112"/>
      <c r="E60" s="112"/>
      <c r="F60" s="87"/>
      <c r="G60" s="90"/>
      <c r="H60" s="135"/>
      <c r="I60" s="135"/>
      <c r="J60" s="166"/>
      <c r="K60" s="203"/>
      <c r="L60" s="205"/>
      <c r="M60" s="201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89"/>
      <c r="AO60" s="6" t="s">
        <v>74</v>
      </c>
      <c r="AP60" s="7" t="s">
        <v>74</v>
      </c>
      <c r="AQ60" s="7" t="s">
        <v>74</v>
      </c>
      <c r="AR60" s="34">
        <f>AC58+AE58+AG58</f>
        <v>0</v>
      </c>
      <c r="AS60" s="198"/>
      <c r="AT60" s="16"/>
      <c r="AU60" s="16"/>
      <c r="AV60" s="16"/>
      <c r="AW60" s="16"/>
    </row>
    <row r="61" spans="1:49" ht="24.75" customHeight="1" thickBot="1">
      <c r="A61" s="112"/>
      <c r="B61" s="112"/>
      <c r="C61" s="112"/>
      <c r="D61" s="112"/>
      <c r="E61" s="112"/>
      <c r="F61" s="88"/>
      <c r="G61" s="91"/>
      <c r="H61" s="136"/>
      <c r="I61" s="136"/>
      <c r="J61" s="167"/>
      <c r="K61" s="203"/>
      <c r="L61" s="206"/>
      <c r="M61" s="202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90"/>
      <c r="AO61" s="8" t="s">
        <v>75</v>
      </c>
      <c r="AP61" s="9" t="s">
        <v>75</v>
      </c>
      <c r="AQ61" s="9" t="s">
        <v>75</v>
      </c>
      <c r="AR61" s="35">
        <f>AI58+AK58+AM58</f>
        <v>0</v>
      </c>
      <c r="AS61" s="199"/>
      <c r="AT61" s="16"/>
      <c r="AU61" s="16"/>
      <c r="AV61" s="16"/>
      <c r="AW61" s="16"/>
    </row>
    <row r="62" spans="1:49" ht="24.75" customHeight="1">
      <c r="A62" s="112"/>
      <c r="B62" s="112"/>
      <c r="C62" s="112"/>
      <c r="D62" s="112"/>
      <c r="E62" s="112"/>
      <c r="F62" s="86" t="s">
        <v>120</v>
      </c>
      <c r="G62" s="92" t="s">
        <v>121</v>
      </c>
      <c r="H62" s="134" t="s">
        <v>122</v>
      </c>
      <c r="I62" s="134" t="s">
        <v>123</v>
      </c>
      <c r="J62" s="165" t="s">
        <v>68</v>
      </c>
      <c r="K62" s="203">
        <v>44562</v>
      </c>
      <c r="L62" s="204">
        <v>44910</v>
      </c>
      <c r="M62" s="200" t="s">
        <v>88</v>
      </c>
      <c r="N62" s="121">
        <v>0.06</v>
      </c>
      <c r="O62" s="121">
        <f>N62*(P62+R62+T62+V62+X62+Z62+AB62+AD62+AF62+AH62+AJ62+AL62)</f>
        <v>0.06</v>
      </c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>
        <v>0.5</v>
      </c>
      <c r="AC62" s="121"/>
      <c r="AD62" s="121"/>
      <c r="AE62" s="121"/>
      <c r="AF62" s="121"/>
      <c r="AG62" s="121"/>
      <c r="AH62" s="121"/>
      <c r="AI62" s="121"/>
      <c r="AJ62" s="121"/>
      <c r="AK62" s="121"/>
      <c r="AL62" s="121">
        <v>0.5</v>
      </c>
      <c r="AM62" s="121"/>
      <c r="AN62" s="188">
        <f>N62*(Q62+S62+U62+W62+Y62+AA62+AC62+AE62+AG62+AI62+AK62+AM62)</f>
        <v>0</v>
      </c>
      <c r="AO62" s="73" t="s">
        <v>70</v>
      </c>
      <c r="AP62" s="74" t="s">
        <v>71</v>
      </c>
      <c r="AQ62" s="74" t="s">
        <v>71</v>
      </c>
      <c r="AR62" s="33">
        <f>Q62+S62+U62</f>
        <v>0</v>
      </c>
      <c r="AS62" s="197">
        <f>SUM(AR62:AR65)</f>
        <v>0</v>
      </c>
      <c r="AT62" s="16"/>
      <c r="AU62" s="16"/>
      <c r="AV62" s="16"/>
      <c r="AW62" s="16"/>
    </row>
    <row r="63" spans="1:49" ht="24.75" customHeight="1">
      <c r="A63" s="112"/>
      <c r="B63" s="112"/>
      <c r="C63" s="112"/>
      <c r="D63" s="112"/>
      <c r="E63" s="112"/>
      <c r="F63" s="87"/>
      <c r="G63" s="90"/>
      <c r="H63" s="135"/>
      <c r="I63" s="135"/>
      <c r="J63" s="166"/>
      <c r="K63" s="203"/>
      <c r="L63" s="205"/>
      <c r="M63" s="201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89"/>
      <c r="AO63" s="6" t="s">
        <v>119</v>
      </c>
      <c r="AP63" s="7" t="s">
        <v>119</v>
      </c>
      <c r="AQ63" s="7" t="s">
        <v>119</v>
      </c>
      <c r="AR63" s="34">
        <f>W62+Y62+AA62</f>
        <v>0</v>
      </c>
      <c r="AS63" s="198"/>
      <c r="AT63" s="16"/>
      <c r="AU63" s="16"/>
      <c r="AV63" s="16"/>
      <c r="AW63" s="16"/>
    </row>
    <row r="64" spans="1:49" ht="24.75" customHeight="1">
      <c r="A64" s="112"/>
      <c r="B64" s="112"/>
      <c r="C64" s="112"/>
      <c r="D64" s="112"/>
      <c r="E64" s="112"/>
      <c r="F64" s="87"/>
      <c r="G64" s="90"/>
      <c r="H64" s="135"/>
      <c r="I64" s="135"/>
      <c r="J64" s="166"/>
      <c r="K64" s="203"/>
      <c r="L64" s="205"/>
      <c r="M64" s="201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89"/>
      <c r="AO64" s="6" t="s">
        <v>74</v>
      </c>
      <c r="AP64" s="7" t="s">
        <v>74</v>
      </c>
      <c r="AQ64" s="7" t="s">
        <v>74</v>
      </c>
      <c r="AR64" s="34">
        <f>AC62+AE62+AG62</f>
        <v>0</v>
      </c>
      <c r="AS64" s="198"/>
      <c r="AT64" s="16"/>
      <c r="AU64" s="16"/>
      <c r="AV64" s="16"/>
      <c r="AW64" s="16"/>
    </row>
    <row r="65" spans="1:49" ht="24.75" customHeight="1" thickBot="1">
      <c r="A65" s="112"/>
      <c r="B65" s="112"/>
      <c r="C65" s="112"/>
      <c r="D65" s="112"/>
      <c r="E65" s="112"/>
      <c r="F65" s="88"/>
      <c r="G65" s="91"/>
      <c r="H65" s="136"/>
      <c r="I65" s="136"/>
      <c r="J65" s="167"/>
      <c r="K65" s="203"/>
      <c r="L65" s="206"/>
      <c r="M65" s="202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90"/>
      <c r="AO65" s="10" t="s">
        <v>75</v>
      </c>
      <c r="AP65" s="11" t="s">
        <v>75</v>
      </c>
      <c r="AQ65" s="11" t="s">
        <v>75</v>
      </c>
      <c r="AR65" s="35">
        <f>AI62+AK62+AM62</f>
        <v>0</v>
      </c>
      <c r="AS65" s="199"/>
      <c r="AT65" s="16"/>
      <c r="AU65" s="16"/>
      <c r="AV65" s="16"/>
      <c r="AW65" s="16"/>
    </row>
    <row r="66" spans="1:49" ht="24.75" customHeight="1" thickBot="1">
      <c r="A66" s="112"/>
      <c r="B66" s="112"/>
      <c r="C66" s="112"/>
      <c r="D66" s="112"/>
      <c r="E66" s="112"/>
      <c r="F66" s="86" t="s">
        <v>124</v>
      </c>
      <c r="G66" s="92" t="s">
        <v>125</v>
      </c>
      <c r="H66" s="134" t="s">
        <v>126</v>
      </c>
      <c r="I66" s="134" t="s">
        <v>127</v>
      </c>
      <c r="J66" s="165" t="s">
        <v>68</v>
      </c>
      <c r="K66" s="203">
        <v>44562</v>
      </c>
      <c r="L66" s="204">
        <v>44910</v>
      </c>
      <c r="M66" s="200" t="s">
        <v>88</v>
      </c>
      <c r="N66" s="121">
        <v>0.06</v>
      </c>
      <c r="O66" s="121">
        <f>N66*(P66+R66+T66+V66+X66+Z66+AB66+AD66+AF66+AH66+AJ66+AL66)</f>
        <v>0.06</v>
      </c>
      <c r="P66" s="121"/>
      <c r="Q66" s="121"/>
      <c r="R66" s="121"/>
      <c r="S66" s="121"/>
      <c r="T66" s="121">
        <v>0.25</v>
      </c>
      <c r="U66" s="121">
        <v>0.25</v>
      </c>
      <c r="V66" s="121"/>
      <c r="W66" s="121"/>
      <c r="X66" s="121"/>
      <c r="Y66" s="121"/>
      <c r="Z66" s="121">
        <v>0.25</v>
      </c>
      <c r="AA66" s="121">
        <v>0.25</v>
      </c>
      <c r="AB66" s="121"/>
      <c r="AC66" s="121"/>
      <c r="AD66" s="121"/>
      <c r="AE66" s="121"/>
      <c r="AF66" s="121">
        <v>0.25</v>
      </c>
      <c r="AG66" s="121"/>
      <c r="AH66" s="121"/>
      <c r="AI66" s="121"/>
      <c r="AJ66" s="121"/>
      <c r="AK66" s="121"/>
      <c r="AL66" s="121">
        <v>0.25</v>
      </c>
      <c r="AM66" s="121"/>
      <c r="AN66" s="188">
        <f>N66*(Q66+S66+U66+W66+Y66+AA66+AC66+AE66+AG66+AI66+AK66+AM66)</f>
        <v>0.03</v>
      </c>
      <c r="AO66" s="73" t="s">
        <v>128</v>
      </c>
      <c r="AP66" s="74" t="s">
        <v>129</v>
      </c>
      <c r="AQ66" s="74" t="s">
        <v>79</v>
      </c>
      <c r="AR66" s="33">
        <f>Q66+S66+U66</f>
        <v>0.25</v>
      </c>
      <c r="AS66" s="197">
        <f>SUM(AR66:AR69)</f>
        <v>0.5</v>
      </c>
      <c r="AT66" s="16"/>
      <c r="AU66" s="16"/>
      <c r="AV66" s="16"/>
      <c r="AW66" s="16"/>
    </row>
    <row r="67" spans="1:49" ht="24.75" customHeight="1">
      <c r="A67" s="112"/>
      <c r="B67" s="112"/>
      <c r="C67" s="112"/>
      <c r="D67" s="112"/>
      <c r="E67" s="112"/>
      <c r="F67" s="87"/>
      <c r="G67" s="90"/>
      <c r="H67" s="135"/>
      <c r="I67" s="135"/>
      <c r="J67" s="166"/>
      <c r="K67" s="203"/>
      <c r="L67" s="205"/>
      <c r="M67" s="201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89"/>
      <c r="AO67" s="73" t="s">
        <v>128</v>
      </c>
      <c r="AP67" s="74" t="s">
        <v>129</v>
      </c>
      <c r="AQ67" s="74" t="s">
        <v>79</v>
      </c>
      <c r="AR67" s="34">
        <f>W66+Y66+AA66</f>
        <v>0.25</v>
      </c>
      <c r="AS67" s="198"/>
      <c r="AT67" s="16"/>
      <c r="AU67" s="16"/>
      <c r="AV67" s="16"/>
      <c r="AW67" s="16"/>
    </row>
    <row r="68" spans="1:49" ht="24.75" customHeight="1">
      <c r="A68" s="112"/>
      <c r="B68" s="112"/>
      <c r="C68" s="112"/>
      <c r="D68" s="112"/>
      <c r="E68" s="112"/>
      <c r="F68" s="87"/>
      <c r="G68" s="90"/>
      <c r="H68" s="135"/>
      <c r="I68" s="135"/>
      <c r="J68" s="166"/>
      <c r="K68" s="203"/>
      <c r="L68" s="205"/>
      <c r="M68" s="201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89"/>
      <c r="AO68" s="6" t="s">
        <v>74</v>
      </c>
      <c r="AP68" s="7" t="s">
        <v>74</v>
      </c>
      <c r="AQ68" s="7" t="s">
        <v>74</v>
      </c>
      <c r="AR68" s="34">
        <f>AC66+AE66+AG66</f>
        <v>0</v>
      </c>
      <c r="AS68" s="198"/>
      <c r="AT68" s="16"/>
      <c r="AU68" s="16"/>
      <c r="AV68" s="16"/>
      <c r="AW68" s="16"/>
    </row>
    <row r="69" spans="1:49" ht="24.75" customHeight="1" thickBot="1">
      <c r="A69" s="112"/>
      <c r="B69" s="112"/>
      <c r="C69" s="112"/>
      <c r="D69" s="112"/>
      <c r="E69" s="112"/>
      <c r="F69" s="88"/>
      <c r="G69" s="91"/>
      <c r="H69" s="136"/>
      <c r="I69" s="136"/>
      <c r="J69" s="167"/>
      <c r="K69" s="203"/>
      <c r="L69" s="206"/>
      <c r="M69" s="202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90"/>
      <c r="AO69" s="8" t="s">
        <v>75</v>
      </c>
      <c r="AP69" s="9" t="s">
        <v>75</v>
      </c>
      <c r="AQ69" s="9" t="s">
        <v>75</v>
      </c>
      <c r="AR69" s="35">
        <f>AI66+AK66+AM66</f>
        <v>0</v>
      </c>
      <c r="AS69" s="199"/>
      <c r="AT69" s="16"/>
      <c r="AU69" s="16"/>
      <c r="AV69" s="16"/>
      <c r="AW69" s="16"/>
    </row>
    <row r="70" spans="1:49" ht="24.75" customHeight="1">
      <c r="A70" s="112"/>
      <c r="B70" s="112"/>
      <c r="C70" s="112"/>
      <c r="D70" s="112"/>
      <c r="E70" s="112"/>
      <c r="F70" s="86" t="s">
        <v>130</v>
      </c>
      <c r="G70" s="92" t="s">
        <v>131</v>
      </c>
      <c r="H70" s="134" t="s">
        <v>132</v>
      </c>
      <c r="I70" s="134" t="s">
        <v>133</v>
      </c>
      <c r="J70" s="165" t="s">
        <v>68</v>
      </c>
      <c r="K70" s="203">
        <v>44562</v>
      </c>
      <c r="L70" s="204">
        <v>44910</v>
      </c>
      <c r="M70" s="200" t="s">
        <v>88</v>
      </c>
      <c r="N70" s="121">
        <v>7.0000000000000007E-2</v>
      </c>
      <c r="O70" s="121">
        <f>N70*(P70+R70+T70+V70+X70+Z70+AB70+AD70+AF70+AH70+AJ70+AL70)</f>
        <v>7.0000000000000007E-2</v>
      </c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>
        <v>0.5</v>
      </c>
      <c r="AA70" s="121">
        <v>0.5</v>
      </c>
      <c r="AB70" s="121"/>
      <c r="AC70" s="121"/>
      <c r="AD70" s="121"/>
      <c r="AE70" s="121"/>
      <c r="AF70" s="121"/>
      <c r="AG70" s="121"/>
      <c r="AH70" s="121"/>
      <c r="AI70" s="121"/>
      <c r="AJ70" s="121">
        <v>0.5</v>
      </c>
      <c r="AK70" s="121"/>
      <c r="AL70" s="121"/>
      <c r="AM70" s="121"/>
      <c r="AN70" s="188">
        <f>N70*(Q70+S70+U70+W70+Y70+AA70+AC70+AE70+AG70+AI70+AK70+AM70)</f>
        <v>3.5000000000000003E-2</v>
      </c>
      <c r="AO70" s="73" t="s">
        <v>70</v>
      </c>
      <c r="AP70" s="74" t="s">
        <v>71</v>
      </c>
      <c r="AQ70" s="74" t="s">
        <v>71</v>
      </c>
      <c r="AR70" s="33">
        <f>Q70+S70+U70</f>
        <v>0</v>
      </c>
      <c r="AS70" s="197">
        <f>SUM(AR70:AR73)</f>
        <v>0.5</v>
      </c>
      <c r="AT70" s="16"/>
      <c r="AU70" s="16"/>
      <c r="AV70" s="16"/>
      <c r="AW70" s="16"/>
    </row>
    <row r="71" spans="1:49" ht="24.75" customHeight="1">
      <c r="A71" s="112"/>
      <c r="B71" s="112"/>
      <c r="C71" s="112"/>
      <c r="D71" s="112"/>
      <c r="E71" s="112"/>
      <c r="F71" s="87"/>
      <c r="G71" s="90"/>
      <c r="H71" s="135"/>
      <c r="I71" s="135"/>
      <c r="J71" s="166"/>
      <c r="K71" s="203"/>
      <c r="L71" s="205"/>
      <c r="M71" s="201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89"/>
      <c r="AO71" s="75" t="s">
        <v>134</v>
      </c>
      <c r="AP71" s="76" t="s">
        <v>135</v>
      </c>
      <c r="AQ71" s="76" t="s">
        <v>79</v>
      </c>
      <c r="AR71" s="34">
        <f>W70+Y70+AA70</f>
        <v>0.5</v>
      </c>
      <c r="AS71" s="198"/>
      <c r="AT71" s="16"/>
      <c r="AU71" s="16"/>
      <c r="AV71" s="16"/>
      <c r="AW71" s="16"/>
    </row>
    <row r="72" spans="1:49" ht="24.75" customHeight="1">
      <c r="A72" s="112"/>
      <c r="B72" s="112"/>
      <c r="C72" s="112"/>
      <c r="D72" s="112"/>
      <c r="E72" s="112"/>
      <c r="F72" s="87"/>
      <c r="G72" s="90"/>
      <c r="H72" s="135"/>
      <c r="I72" s="135"/>
      <c r="J72" s="166"/>
      <c r="K72" s="203"/>
      <c r="L72" s="205"/>
      <c r="M72" s="201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89"/>
      <c r="AO72" s="6" t="s">
        <v>74</v>
      </c>
      <c r="AP72" s="7" t="s">
        <v>74</v>
      </c>
      <c r="AQ72" s="7" t="s">
        <v>74</v>
      </c>
      <c r="AR72" s="34">
        <f>AC70+AE70+AG70</f>
        <v>0</v>
      </c>
      <c r="AS72" s="198"/>
      <c r="AT72" s="16"/>
      <c r="AU72" s="16"/>
      <c r="AV72" s="16"/>
      <c r="AW72" s="16"/>
    </row>
    <row r="73" spans="1:49" ht="24.75" customHeight="1" thickBot="1">
      <c r="A73" s="112"/>
      <c r="B73" s="112"/>
      <c r="C73" s="112"/>
      <c r="D73" s="112"/>
      <c r="E73" s="112"/>
      <c r="F73" s="88"/>
      <c r="G73" s="91"/>
      <c r="H73" s="136"/>
      <c r="I73" s="136"/>
      <c r="J73" s="167"/>
      <c r="K73" s="203"/>
      <c r="L73" s="206"/>
      <c r="M73" s="202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90"/>
      <c r="AO73" s="8" t="s">
        <v>75</v>
      </c>
      <c r="AP73" s="9" t="s">
        <v>75</v>
      </c>
      <c r="AQ73" s="9" t="s">
        <v>75</v>
      </c>
      <c r="AR73" s="35">
        <f>AI70+AK70+AM70</f>
        <v>0</v>
      </c>
      <c r="AS73" s="199"/>
      <c r="AT73" s="16"/>
      <c r="AU73" s="16"/>
      <c r="AV73" s="16"/>
      <c r="AW73" s="16"/>
    </row>
    <row r="74" spans="1:49" ht="24.75" customHeight="1">
      <c r="A74" s="112"/>
      <c r="B74" s="112"/>
      <c r="C74" s="112"/>
      <c r="D74" s="112"/>
      <c r="E74" s="112"/>
      <c r="F74" s="86" t="s">
        <v>136</v>
      </c>
      <c r="G74" s="92" t="s">
        <v>137</v>
      </c>
      <c r="H74" s="134" t="s">
        <v>138</v>
      </c>
      <c r="I74" s="134" t="s">
        <v>139</v>
      </c>
      <c r="J74" s="165" t="s">
        <v>68</v>
      </c>
      <c r="K74" s="203">
        <v>44562</v>
      </c>
      <c r="L74" s="204">
        <v>44910</v>
      </c>
      <c r="M74" s="200" t="s">
        <v>88</v>
      </c>
      <c r="N74" s="121">
        <v>7.0000000000000007E-2</v>
      </c>
      <c r="O74" s="121">
        <f>N74*(P74+R74+T74+V74+X74+Z74+AB74+AD74+AF74+AH74+AJ74+AL74)</f>
        <v>7.0000000000000007E-2</v>
      </c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>
        <v>0.5</v>
      </c>
      <c r="AA74" s="121">
        <v>0.5</v>
      </c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>
        <v>0.5</v>
      </c>
      <c r="AM74" s="121"/>
      <c r="AN74" s="188">
        <f>N74*(Q74+S74+U74+W74+Y74+AA74+AC74+AE74+AG74+AI74+AK74+AM74)</f>
        <v>3.5000000000000003E-2</v>
      </c>
      <c r="AO74" s="73" t="s">
        <v>70</v>
      </c>
      <c r="AP74" s="74" t="s">
        <v>71</v>
      </c>
      <c r="AQ74" s="74" t="s">
        <v>71</v>
      </c>
      <c r="AR74" s="33">
        <f>Q74+S74+U74</f>
        <v>0</v>
      </c>
      <c r="AS74" s="197">
        <f>SUM(AR74:AR77)</f>
        <v>0.5</v>
      </c>
      <c r="AT74" s="16"/>
      <c r="AU74" s="16"/>
      <c r="AV74" s="16"/>
      <c r="AW74" s="16"/>
    </row>
    <row r="75" spans="1:49" ht="24.75" customHeight="1">
      <c r="A75" s="112"/>
      <c r="B75" s="112"/>
      <c r="C75" s="112"/>
      <c r="D75" s="112"/>
      <c r="E75" s="112"/>
      <c r="F75" s="87"/>
      <c r="G75" s="90"/>
      <c r="H75" s="135"/>
      <c r="I75" s="135"/>
      <c r="J75" s="166"/>
      <c r="K75" s="203"/>
      <c r="L75" s="205"/>
      <c r="M75" s="201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89"/>
      <c r="AO75" s="75" t="s">
        <v>140</v>
      </c>
      <c r="AP75" s="76" t="s">
        <v>141</v>
      </c>
      <c r="AQ75" s="76" t="s">
        <v>79</v>
      </c>
      <c r="AR75" s="34">
        <f>W74+Y74+AA74</f>
        <v>0.5</v>
      </c>
      <c r="AS75" s="198"/>
      <c r="AT75" s="16"/>
      <c r="AU75" s="16"/>
      <c r="AV75" s="16"/>
      <c r="AW75" s="16"/>
    </row>
    <row r="76" spans="1:49" ht="24.75" customHeight="1">
      <c r="A76" s="112"/>
      <c r="B76" s="112"/>
      <c r="C76" s="112"/>
      <c r="D76" s="112"/>
      <c r="E76" s="112"/>
      <c r="F76" s="87"/>
      <c r="G76" s="90"/>
      <c r="H76" s="135"/>
      <c r="I76" s="135"/>
      <c r="J76" s="166"/>
      <c r="K76" s="203"/>
      <c r="L76" s="205"/>
      <c r="M76" s="201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89"/>
      <c r="AO76" s="6" t="s">
        <v>74</v>
      </c>
      <c r="AP76" s="7" t="s">
        <v>74</v>
      </c>
      <c r="AQ76" s="7" t="s">
        <v>74</v>
      </c>
      <c r="AR76" s="34">
        <f>AC74+AE74+AG74</f>
        <v>0</v>
      </c>
      <c r="AS76" s="198"/>
      <c r="AT76" s="16"/>
      <c r="AU76" s="16"/>
      <c r="AV76" s="16"/>
      <c r="AW76" s="16"/>
    </row>
    <row r="77" spans="1:49" ht="24.75" customHeight="1" thickBot="1">
      <c r="A77" s="112"/>
      <c r="B77" s="112"/>
      <c r="C77" s="112"/>
      <c r="D77" s="112"/>
      <c r="E77" s="112"/>
      <c r="F77" s="88"/>
      <c r="G77" s="91"/>
      <c r="H77" s="136"/>
      <c r="I77" s="136"/>
      <c r="J77" s="167"/>
      <c r="K77" s="203"/>
      <c r="L77" s="206"/>
      <c r="M77" s="202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90"/>
      <c r="AO77" s="8" t="s">
        <v>75</v>
      </c>
      <c r="AP77" s="9" t="s">
        <v>75</v>
      </c>
      <c r="AQ77" s="9" t="s">
        <v>75</v>
      </c>
      <c r="AR77" s="35">
        <f>AI74+AK74+AM74</f>
        <v>0</v>
      </c>
      <c r="AS77" s="199"/>
      <c r="AT77" s="16"/>
      <c r="AU77" s="16"/>
      <c r="AV77" s="16"/>
      <c r="AW77" s="16"/>
    </row>
    <row r="78" spans="1:49" ht="24.75" customHeight="1" thickBot="1">
      <c r="A78" s="112"/>
      <c r="B78" s="112"/>
      <c r="C78" s="112"/>
      <c r="D78" s="112"/>
      <c r="E78" s="112"/>
      <c r="F78" s="86" t="s">
        <v>142</v>
      </c>
      <c r="G78" s="92" t="s">
        <v>143</v>
      </c>
      <c r="H78" s="134" t="s">
        <v>144</v>
      </c>
      <c r="I78" s="134" t="s">
        <v>145</v>
      </c>
      <c r="J78" s="165" t="s">
        <v>68</v>
      </c>
      <c r="K78" s="203">
        <v>44562</v>
      </c>
      <c r="L78" s="204">
        <v>44910</v>
      </c>
      <c r="M78" s="200" t="s">
        <v>88</v>
      </c>
      <c r="N78" s="121">
        <v>7.0000000000000007E-2</v>
      </c>
      <c r="O78" s="121">
        <f>N78*(P78+R78+T78+V78+X78+Z78+AB78+AD78+AF78+AH78+AJ78+AL78)</f>
        <v>7.0000000000000007E-2</v>
      </c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>
        <v>0.5</v>
      </c>
      <c r="AC78" s="121"/>
      <c r="AD78" s="121"/>
      <c r="AE78" s="121"/>
      <c r="AF78" s="121"/>
      <c r="AG78" s="121"/>
      <c r="AH78" s="121"/>
      <c r="AI78" s="121"/>
      <c r="AJ78" s="121"/>
      <c r="AK78" s="121"/>
      <c r="AL78" s="121">
        <v>0.5</v>
      </c>
      <c r="AM78" s="121"/>
      <c r="AN78" s="188">
        <f>N78*(Q78+S78+U78+W78+Y78+AA78+AC78+AE78+AG78+AI78+AK78+AM78)</f>
        <v>0</v>
      </c>
      <c r="AO78" s="73" t="s">
        <v>70</v>
      </c>
      <c r="AP78" s="74" t="s">
        <v>71</v>
      </c>
      <c r="AQ78" s="74" t="s">
        <v>71</v>
      </c>
      <c r="AR78" s="33">
        <f>Q78+S78+U78</f>
        <v>0</v>
      </c>
      <c r="AS78" s="197">
        <f>SUM(AR78:AR81)</f>
        <v>0</v>
      </c>
      <c r="AT78" s="16"/>
      <c r="AU78" s="16"/>
      <c r="AV78" s="16"/>
      <c r="AW78" s="16"/>
    </row>
    <row r="79" spans="1:49" ht="24.75" customHeight="1">
      <c r="A79" s="112"/>
      <c r="B79" s="112"/>
      <c r="C79" s="112"/>
      <c r="D79" s="112"/>
      <c r="E79" s="112"/>
      <c r="F79" s="87"/>
      <c r="G79" s="90"/>
      <c r="H79" s="135"/>
      <c r="I79" s="135"/>
      <c r="J79" s="166"/>
      <c r="K79" s="203"/>
      <c r="L79" s="205"/>
      <c r="M79" s="201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89"/>
      <c r="AO79" s="73" t="s">
        <v>80</v>
      </c>
      <c r="AP79" s="74" t="s">
        <v>71</v>
      </c>
      <c r="AQ79" s="74" t="s">
        <v>71</v>
      </c>
      <c r="AR79" s="34">
        <f>W78+Y78+AA78</f>
        <v>0</v>
      </c>
      <c r="AS79" s="198"/>
      <c r="AT79" s="16"/>
      <c r="AU79" s="16"/>
      <c r="AV79" s="16"/>
      <c r="AW79" s="16"/>
    </row>
    <row r="80" spans="1:49" ht="24.75" customHeight="1">
      <c r="A80" s="112"/>
      <c r="B80" s="112"/>
      <c r="C80" s="112"/>
      <c r="D80" s="112"/>
      <c r="E80" s="112"/>
      <c r="F80" s="87"/>
      <c r="G80" s="90"/>
      <c r="H80" s="135"/>
      <c r="I80" s="135"/>
      <c r="J80" s="166"/>
      <c r="K80" s="203"/>
      <c r="L80" s="205"/>
      <c r="M80" s="201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89"/>
      <c r="AO80" s="6" t="s">
        <v>74</v>
      </c>
      <c r="AP80" s="7" t="s">
        <v>74</v>
      </c>
      <c r="AQ80" s="7" t="s">
        <v>74</v>
      </c>
      <c r="AR80" s="34">
        <f>AC78+AE78+AG78</f>
        <v>0</v>
      </c>
      <c r="AS80" s="198"/>
      <c r="AT80" s="16"/>
      <c r="AU80" s="16"/>
      <c r="AV80" s="16"/>
      <c r="AW80" s="16"/>
    </row>
    <row r="81" spans="1:49" ht="24.75" customHeight="1" thickBot="1">
      <c r="A81" s="112"/>
      <c r="B81" s="112"/>
      <c r="C81" s="112"/>
      <c r="D81" s="112"/>
      <c r="E81" s="112"/>
      <c r="F81" s="88"/>
      <c r="G81" s="91"/>
      <c r="H81" s="136"/>
      <c r="I81" s="136"/>
      <c r="J81" s="167"/>
      <c r="K81" s="203"/>
      <c r="L81" s="206"/>
      <c r="M81" s="202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90"/>
      <c r="AO81" s="8" t="s">
        <v>75</v>
      </c>
      <c r="AP81" s="9" t="s">
        <v>75</v>
      </c>
      <c r="AQ81" s="9" t="s">
        <v>75</v>
      </c>
      <c r="AR81" s="35">
        <f>AI78+AK78+AM78</f>
        <v>0</v>
      </c>
      <c r="AS81" s="199"/>
      <c r="AT81" s="16"/>
      <c r="AU81" s="16"/>
      <c r="AV81" s="16"/>
      <c r="AW81" s="16"/>
    </row>
    <row r="82" spans="1:49" ht="24.75" customHeight="1">
      <c r="A82" s="112"/>
      <c r="B82" s="112"/>
      <c r="C82" s="112"/>
      <c r="D82" s="112"/>
      <c r="E82" s="112"/>
      <c r="F82" s="86" t="s">
        <v>146</v>
      </c>
      <c r="G82" s="92" t="s">
        <v>147</v>
      </c>
      <c r="H82" s="134" t="s">
        <v>148</v>
      </c>
      <c r="I82" s="134" t="s">
        <v>145</v>
      </c>
      <c r="J82" s="165" t="s">
        <v>68</v>
      </c>
      <c r="K82" s="203">
        <v>44562</v>
      </c>
      <c r="L82" s="204">
        <v>44910</v>
      </c>
      <c r="M82" s="200" t="s">
        <v>88</v>
      </c>
      <c r="N82" s="121">
        <v>7.0000000000000007E-2</v>
      </c>
      <c r="O82" s="121">
        <f>N82*(P82+R82+T82+V82+X82+Z82+AB82+AD82+AF82+AH82+AJ82+AL82)</f>
        <v>7.0000000000000007E-2</v>
      </c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>
        <v>0.5</v>
      </c>
      <c r="AA82" s="121">
        <v>0.5</v>
      </c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>
        <v>0.5</v>
      </c>
      <c r="AM82" s="121"/>
      <c r="AN82" s="188">
        <f>N82*(Q82+S82+U82+W82+Y82+AA82+AC82+AE82+AG82+AI82+AK82+AM82)</f>
        <v>3.5000000000000003E-2</v>
      </c>
      <c r="AO82" s="73" t="s">
        <v>70</v>
      </c>
      <c r="AP82" s="74" t="s">
        <v>71</v>
      </c>
      <c r="AQ82" s="74" t="s">
        <v>71</v>
      </c>
      <c r="AR82" s="33">
        <f>Q82+S82+U82</f>
        <v>0</v>
      </c>
      <c r="AS82" s="197">
        <f>SUM(AR82:AR85)</f>
        <v>0.5</v>
      </c>
      <c r="AT82" s="16"/>
      <c r="AU82" s="16"/>
      <c r="AV82" s="16"/>
      <c r="AW82" s="16"/>
    </row>
    <row r="83" spans="1:49" ht="24.75" customHeight="1">
      <c r="A83" s="112"/>
      <c r="B83" s="112"/>
      <c r="C83" s="112"/>
      <c r="D83" s="112"/>
      <c r="E83" s="112"/>
      <c r="F83" s="87"/>
      <c r="G83" s="90"/>
      <c r="H83" s="135"/>
      <c r="I83" s="135"/>
      <c r="J83" s="166"/>
      <c r="K83" s="203"/>
      <c r="L83" s="205"/>
      <c r="M83" s="201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89"/>
      <c r="AO83" s="75" t="s">
        <v>149</v>
      </c>
      <c r="AP83" s="76" t="s">
        <v>150</v>
      </c>
      <c r="AQ83" s="76" t="s">
        <v>79</v>
      </c>
      <c r="AR83" s="34">
        <f>W82+Y82+AA82</f>
        <v>0.5</v>
      </c>
      <c r="AS83" s="198"/>
      <c r="AT83" s="16"/>
      <c r="AU83" s="16"/>
      <c r="AV83" s="16"/>
      <c r="AW83" s="16"/>
    </row>
    <row r="84" spans="1:49" ht="24.75" customHeight="1">
      <c r="A84" s="112"/>
      <c r="B84" s="112"/>
      <c r="C84" s="112"/>
      <c r="D84" s="112"/>
      <c r="E84" s="112"/>
      <c r="F84" s="87"/>
      <c r="G84" s="90"/>
      <c r="H84" s="135"/>
      <c r="I84" s="135"/>
      <c r="J84" s="166"/>
      <c r="K84" s="203"/>
      <c r="L84" s="205"/>
      <c r="M84" s="201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89"/>
      <c r="AO84" s="6" t="s">
        <v>74</v>
      </c>
      <c r="AP84" s="7" t="s">
        <v>74</v>
      </c>
      <c r="AQ84" s="7" t="s">
        <v>74</v>
      </c>
      <c r="AR84" s="34">
        <f>AC82+AE82+AG82</f>
        <v>0</v>
      </c>
      <c r="AS84" s="198"/>
      <c r="AT84" s="16"/>
      <c r="AU84" s="16"/>
      <c r="AV84" s="16"/>
      <c r="AW84" s="16"/>
    </row>
    <row r="85" spans="1:49" ht="24.75" customHeight="1" thickBot="1">
      <c r="A85" s="112"/>
      <c r="B85" s="112"/>
      <c r="C85" s="112"/>
      <c r="D85" s="112"/>
      <c r="E85" s="112"/>
      <c r="F85" s="88"/>
      <c r="G85" s="91"/>
      <c r="H85" s="136"/>
      <c r="I85" s="136"/>
      <c r="J85" s="167"/>
      <c r="K85" s="203"/>
      <c r="L85" s="206"/>
      <c r="M85" s="202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90"/>
      <c r="AO85" s="8" t="s">
        <v>75</v>
      </c>
      <c r="AP85" s="9" t="s">
        <v>75</v>
      </c>
      <c r="AQ85" s="9" t="s">
        <v>75</v>
      </c>
      <c r="AR85" s="35">
        <f>AI82+AK82+AM82</f>
        <v>0</v>
      </c>
      <c r="AS85" s="199"/>
      <c r="AT85" s="16"/>
      <c r="AU85" s="16"/>
      <c r="AV85" s="16"/>
      <c r="AW85" s="16"/>
    </row>
    <row r="86" spans="1:49" ht="24.75" customHeight="1">
      <c r="A86" s="112"/>
      <c r="B86" s="112"/>
      <c r="C86" s="112"/>
      <c r="D86" s="112"/>
      <c r="E86" s="112"/>
      <c r="F86" s="86" t="s">
        <v>151</v>
      </c>
      <c r="G86" s="92" t="s">
        <v>152</v>
      </c>
      <c r="H86" s="134" t="s">
        <v>153</v>
      </c>
      <c r="I86" s="134" t="s">
        <v>154</v>
      </c>
      <c r="J86" s="165" t="s">
        <v>68</v>
      </c>
      <c r="K86" s="203">
        <v>44562</v>
      </c>
      <c r="L86" s="204">
        <v>44910</v>
      </c>
      <c r="M86" s="200" t="s">
        <v>88</v>
      </c>
      <c r="N86" s="121">
        <v>0.06</v>
      </c>
      <c r="O86" s="121">
        <f>N86*(P86+R86+T86+V86+X86+Z86+AB86+AD86+AF86+AH86+AJ86+AL86)</f>
        <v>0.06</v>
      </c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>
        <v>0.5</v>
      </c>
      <c r="AA86" s="121">
        <v>0.5</v>
      </c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>
        <v>0.5</v>
      </c>
      <c r="AM86" s="121"/>
      <c r="AN86" s="188">
        <f>N86*(Q86+S86+U86+W86+Y86+AA86+AC86+AE86+AG86+AI86+AK86+AM86)</f>
        <v>0.03</v>
      </c>
      <c r="AO86" s="73" t="s">
        <v>70</v>
      </c>
      <c r="AP86" s="74" t="s">
        <v>71</v>
      </c>
      <c r="AQ86" s="74" t="s">
        <v>71</v>
      </c>
      <c r="AR86" s="33">
        <f>Q86+S86+U86</f>
        <v>0</v>
      </c>
      <c r="AS86" s="197">
        <f>SUM(AR86:AR89)</f>
        <v>0.5</v>
      </c>
      <c r="AT86" s="16"/>
      <c r="AU86" s="16"/>
      <c r="AV86" s="16"/>
      <c r="AW86" s="16"/>
    </row>
    <row r="87" spans="1:49" ht="24.75" customHeight="1">
      <c r="A87" s="112"/>
      <c r="B87" s="112"/>
      <c r="C87" s="112"/>
      <c r="D87" s="112"/>
      <c r="E87" s="112"/>
      <c r="F87" s="87"/>
      <c r="G87" s="90"/>
      <c r="H87" s="135"/>
      <c r="I87" s="135"/>
      <c r="J87" s="166"/>
      <c r="K87" s="203"/>
      <c r="L87" s="205"/>
      <c r="M87" s="201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89"/>
      <c r="AO87" s="75" t="s">
        <v>155</v>
      </c>
      <c r="AP87" s="76" t="s">
        <v>156</v>
      </c>
      <c r="AQ87" s="76" t="s">
        <v>79</v>
      </c>
      <c r="AR87" s="34">
        <f>W86+Y86+AA86</f>
        <v>0.5</v>
      </c>
      <c r="AS87" s="198"/>
      <c r="AT87" s="16"/>
      <c r="AU87" s="16"/>
      <c r="AV87" s="16"/>
      <c r="AW87" s="16"/>
    </row>
    <row r="88" spans="1:49" ht="24.75" customHeight="1">
      <c r="A88" s="112"/>
      <c r="B88" s="112"/>
      <c r="C88" s="112"/>
      <c r="D88" s="112"/>
      <c r="E88" s="112"/>
      <c r="F88" s="87"/>
      <c r="G88" s="90"/>
      <c r="H88" s="135"/>
      <c r="I88" s="135"/>
      <c r="J88" s="166"/>
      <c r="K88" s="203"/>
      <c r="L88" s="205"/>
      <c r="M88" s="201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  <c r="AH88" s="122"/>
      <c r="AI88" s="122"/>
      <c r="AJ88" s="122"/>
      <c r="AK88" s="122"/>
      <c r="AL88" s="122"/>
      <c r="AM88" s="122"/>
      <c r="AN88" s="189"/>
      <c r="AO88" s="6" t="s">
        <v>74</v>
      </c>
      <c r="AP88" s="7" t="s">
        <v>74</v>
      </c>
      <c r="AQ88" s="7" t="s">
        <v>74</v>
      </c>
      <c r="AR88" s="34">
        <f>AC86+AE86+AG86</f>
        <v>0</v>
      </c>
      <c r="AS88" s="198"/>
      <c r="AT88" s="16"/>
      <c r="AU88" s="16"/>
      <c r="AV88" s="16"/>
      <c r="AW88" s="16"/>
    </row>
    <row r="89" spans="1:49" ht="24.75" customHeight="1" thickBot="1">
      <c r="A89" s="112"/>
      <c r="B89" s="112"/>
      <c r="C89" s="112"/>
      <c r="D89" s="112"/>
      <c r="E89" s="112"/>
      <c r="F89" s="88"/>
      <c r="G89" s="124"/>
      <c r="H89" s="136"/>
      <c r="I89" s="136"/>
      <c r="J89" s="167"/>
      <c r="K89" s="203"/>
      <c r="L89" s="206"/>
      <c r="M89" s="202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90"/>
      <c r="AO89" s="8" t="s">
        <v>75</v>
      </c>
      <c r="AP89" s="9" t="s">
        <v>75</v>
      </c>
      <c r="AQ89" s="9" t="s">
        <v>75</v>
      </c>
      <c r="AR89" s="35">
        <f>AI86+AK86+AM86</f>
        <v>0</v>
      </c>
      <c r="AS89" s="199"/>
      <c r="AT89" s="16"/>
      <c r="AU89" s="16"/>
      <c r="AV89" s="16"/>
      <c r="AW89" s="16"/>
    </row>
    <row r="90" spans="1:49" ht="24.75" customHeight="1" thickBot="1">
      <c r="A90" s="96" t="s">
        <v>59</v>
      </c>
      <c r="B90" s="96" t="s">
        <v>60</v>
      </c>
      <c r="C90" s="96" t="s">
        <v>157</v>
      </c>
      <c r="D90" s="96" t="s">
        <v>158</v>
      </c>
      <c r="E90" s="274" t="s">
        <v>159</v>
      </c>
      <c r="F90" s="86" t="s">
        <v>160</v>
      </c>
      <c r="G90" s="86" t="s">
        <v>161</v>
      </c>
      <c r="H90" s="86" t="s">
        <v>162</v>
      </c>
      <c r="I90" s="108" t="s">
        <v>163</v>
      </c>
      <c r="J90" s="165" t="s">
        <v>164</v>
      </c>
      <c r="K90" s="168">
        <v>44562</v>
      </c>
      <c r="L90" s="170">
        <v>44915</v>
      </c>
      <c r="M90" s="200" t="s">
        <v>88</v>
      </c>
      <c r="N90" s="121">
        <v>0.5</v>
      </c>
      <c r="O90" s="121">
        <f>N90*(P90+R90+T90+V90+X90+Z90+AB90+AD90+AF90+AH90+AJ90+AL90)</f>
        <v>0.5</v>
      </c>
      <c r="P90" s="121"/>
      <c r="Q90" s="121"/>
      <c r="R90" s="121"/>
      <c r="S90" s="121"/>
      <c r="T90" s="121">
        <v>0.17</v>
      </c>
      <c r="U90" s="121">
        <v>0.17</v>
      </c>
      <c r="V90" s="121">
        <v>0.11</v>
      </c>
      <c r="W90" s="121">
        <v>0.11</v>
      </c>
      <c r="X90" s="121"/>
      <c r="Y90" s="121"/>
      <c r="Z90" s="121">
        <v>0.17</v>
      </c>
      <c r="AA90" s="121">
        <v>0.17</v>
      </c>
      <c r="AB90" s="121"/>
      <c r="AC90" s="121"/>
      <c r="AD90" s="121">
        <v>0.11</v>
      </c>
      <c r="AE90" s="121"/>
      <c r="AF90" s="121">
        <v>0.17</v>
      </c>
      <c r="AG90" s="121"/>
      <c r="AH90" s="121"/>
      <c r="AI90" s="121"/>
      <c r="AJ90" s="121"/>
      <c r="AK90" s="121"/>
      <c r="AL90" s="121">
        <v>0.27</v>
      </c>
      <c r="AM90" s="121"/>
      <c r="AN90" s="188">
        <f>N90*(Q90+S90+U90+W90+Y90+AA90+AC90+AE90+AG90+AI90+AK90+AM90)</f>
        <v>0.22500000000000003</v>
      </c>
      <c r="AO90" s="73" t="s">
        <v>165</v>
      </c>
      <c r="AP90" s="74" t="s">
        <v>166</v>
      </c>
      <c r="AQ90" s="74" t="s">
        <v>79</v>
      </c>
      <c r="AR90" s="33">
        <f>Q90+S90+U90</f>
        <v>0.17</v>
      </c>
      <c r="AS90" s="197">
        <f>SUM(AR90:AR93)</f>
        <v>0.45000000000000007</v>
      </c>
      <c r="AT90" s="16"/>
      <c r="AU90" s="16"/>
      <c r="AV90" s="16"/>
      <c r="AW90" s="16"/>
    </row>
    <row r="91" spans="1:49" ht="24.75" customHeight="1">
      <c r="A91" s="97"/>
      <c r="B91" s="97"/>
      <c r="C91" s="97"/>
      <c r="D91" s="97"/>
      <c r="E91" s="275"/>
      <c r="F91" s="87"/>
      <c r="G91" s="87"/>
      <c r="H91" s="87"/>
      <c r="I91" s="109"/>
      <c r="J91" s="166"/>
      <c r="K91" s="168"/>
      <c r="L91" s="168"/>
      <c r="M91" s="201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89"/>
      <c r="AO91" s="75" t="s">
        <v>167</v>
      </c>
      <c r="AP91" s="74" t="s">
        <v>168</v>
      </c>
      <c r="AQ91" s="76" t="s">
        <v>79</v>
      </c>
      <c r="AR91" s="34">
        <f>W90+Y90+AA90</f>
        <v>0.28000000000000003</v>
      </c>
      <c r="AS91" s="198"/>
      <c r="AT91" s="16"/>
      <c r="AU91" s="16"/>
      <c r="AV91" s="16"/>
      <c r="AW91" s="16"/>
    </row>
    <row r="92" spans="1:49" ht="24.75" customHeight="1">
      <c r="A92" s="97"/>
      <c r="B92" s="97"/>
      <c r="C92" s="97"/>
      <c r="D92" s="97"/>
      <c r="E92" s="275"/>
      <c r="F92" s="87"/>
      <c r="G92" s="87"/>
      <c r="H92" s="87"/>
      <c r="I92" s="109"/>
      <c r="J92" s="166"/>
      <c r="K92" s="168"/>
      <c r="L92" s="168"/>
      <c r="M92" s="201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  <c r="AI92" s="122"/>
      <c r="AJ92" s="122"/>
      <c r="AK92" s="122"/>
      <c r="AL92" s="122"/>
      <c r="AM92" s="122"/>
      <c r="AN92" s="189"/>
      <c r="AO92" s="6" t="s">
        <v>74</v>
      </c>
      <c r="AP92" s="7" t="s">
        <v>74</v>
      </c>
      <c r="AQ92" s="7" t="s">
        <v>74</v>
      </c>
      <c r="AR92" s="34">
        <f>AC90+AE90+AG90</f>
        <v>0</v>
      </c>
      <c r="AS92" s="198"/>
      <c r="AT92" s="16"/>
      <c r="AU92" s="16"/>
      <c r="AV92" s="16"/>
      <c r="AW92" s="16"/>
    </row>
    <row r="93" spans="1:49" ht="24.75" customHeight="1" thickBot="1">
      <c r="A93" s="97"/>
      <c r="B93" s="97"/>
      <c r="C93" s="97"/>
      <c r="D93" s="97"/>
      <c r="E93" s="275"/>
      <c r="F93" s="88"/>
      <c r="G93" s="88"/>
      <c r="H93" s="88"/>
      <c r="I93" s="110"/>
      <c r="J93" s="167"/>
      <c r="K93" s="169"/>
      <c r="L93" s="169"/>
      <c r="M93" s="202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  <c r="AA93" s="123"/>
      <c r="AB93" s="123"/>
      <c r="AC93" s="123"/>
      <c r="AD93" s="123"/>
      <c r="AE93" s="123"/>
      <c r="AF93" s="123"/>
      <c r="AG93" s="123"/>
      <c r="AH93" s="123"/>
      <c r="AI93" s="123"/>
      <c r="AJ93" s="123"/>
      <c r="AK93" s="123"/>
      <c r="AL93" s="123"/>
      <c r="AM93" s="123"/>
      <c r="AN93" s="190"/>
      <c r="AO93" s="8" t="s">
        <v>75</v>
      </c>
      <c r="AP93" s="9" t="s">
        <v>75</v>
      </c>
      <c r="AQ93" s="9" t="s">
        <v>75</v>
      </c>
      <c r="AR93" s="35">
        <f>AI90+AK90+AM90</f>
        <v>0</v>
      </c>
      <c r="AS93" s="199"/>
      <c r="AT93" s="16"/>
      <c r="AU93" s="16"/>
      <c r="AV93" s="16"/>
      <c r="AW93" s="16"/>
    </row>
    <row r="94" spans="1:49" ht="24.75" customHeight="1" thickBot="1">
      <c r="A94" s="97"/>
      <c r="B94" s="97"/>
      <c r="C94" s="97"/>
      <c r="D94" s="97"/>
      <c r="E94" s="275"/>
      <c r="F94" s="86" t="s">
        <v>169</v>
      </c>
      <c r="G94" s="125" t="s">
        <v>170</v>
      </c>
      <c r="H94" s="86" t="s">
        <v>171</v>
      </c>
      <c r="I94" s="108" t="s">
        <v>172</v>
      </c>
      <c r="J94" s="165" t="s">
        <v>173</v>
      </c>
      <c r="K94" s="170">
        <v>44621</v>
      </c>
      <c r="L94" s="170">
        <v>44742</v>
      </c>
      <c r="M94" s="200" t="s">
        <v>88</v>
      </c>
      <c r="N94" s="121">
        <v>0.5</v>
      </c>
      <c r="O94" s="121">
        <f>N94*(P94+R94+T94+V94+X94+Z94+AB94+AD94+AF94+AH94+AJ94+AL94)</f>
        <v>0.5</v>
      </c>
      <c r="P94" s="121"/>
      <c r="Q94" s="121"/>
      <c r="R94" s="121"/>
      <c r="S94" s="121"/>
      <c r="T94" s="121">
        <v>0.25</v>
      </c>
      <c r="U94" s="121"/>
      <c r="V94" s="121">
        <v>0.25</v>
      </c>
      <c r="W94" s="121"/>
      <c r="X94" s="121">
        <v>0.25</v>
      </c>
      <c r="Y94" s="121"/>
      <c r="Z94" s="121">
        <v>0.25</v>
      </c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88">
        <f>N94*(Q94+S94+U94+W94+Y94+AA94+AC94+AE94+AG94+AI94+AK94+AM94)</f>
        <v>0</v>
      </c>
      <c r="AO94" s="73" t="s">
        <v>70</v>
      </c>
      <c r="AP94" s="74" t="s">
        <v>71</v>
      </c>
      <c r="AQ94" s="74" t="s">
        <v>71</v>
      </c>
      <c r="AR94" s="33">
        <f>Q94+S94+U94</f>
        <v>0</v>
      </c>
      <c r="AS94" s="197">
        <f>SUM(AR94:AR97)</f>
        <v>0</v>
      </c>
      <c r="AT94" s="16"/>
      <c r="AU94" s="16"/>
      <c r="AV94" s="16"/>
      <c r="AW94" s="16"/>
    </row>
    <row r="95" spans="1:49" ht="24.75" customHeight="1">
      <c r="A95" s="97"/>
      <c r="B95" s="97"/>
      <c r="C95" s="97"/>
      <c r="D95" s="97"/>
      <c r="E95" s="275"/>
      <c r="F95" s="87"/>
      <c r="G95" s="126"/>
      <c r="H95" s="87"/>
      <c r="I95" s="109"/>
      <c r="J95" s="166"/>
      <c r="K95" s="168"/>
      <c r="L95" s="168"/>
      <c r="M95" s="201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  <c r="AN95" s="189"/>
      <c r="AO95" s="75" t="s">
        <v>174</v>
      </c>
      <c r="AP95" s="76" t="s">
        <v>71</v>
      </c>
      <c r="AQ95" s="74" t="s">
        <v>71</v>
      </c>
      <c r="AR95" s="34">
        <f>W94+Y94+AA94</f>
        <v>0</v>
      </c>
      <c r="AS95" s="198"/>
      <c r="AT95" s="16"/>
      <c r="AU95" s="16"/>
      <c r="AV95" s="16"/>
      <c r="AW95" s="16"/>
    </row>
    <row r="96" spans="1:49" ht="24.75" customHeight="1">
      <c r="A96" s="97"/>
      <c r="B96" s="97"/>
      <c r="C96" s="97"/>
      <c r="D96" s="97"/>
      <c r="E96" s="275"/>
      <c r="F96" s="87"/>
      <c r="G96" s="126"/>
      <c r="H96" s="87"/>
      <c r="I96" s="109"/>
      <c r="J96" s="166"/>
      <c r="K96" s="168"/>
      <c r="L96" s="168"/>
      <c r="M96" s="201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2"/>
      <c r="AH96" s="122"/>
      <c r="AI96" s="122"/>
      <c r="AJ96" s="122"/>
      <c r="AK96" s="122"/>
      <c r="AL96" s="122"/>
      <c r="AM96" s="122"/>
      <c r="AN96" s="189"/>
      <c r="AO96" s="6" t="s">
        <v>74</v>
      </c>
      <c r="AP96" s="7" t="s">
        <v>74</v>
      </c>
      <c r="AQ96" s="7" t="s">
        <v>74</v>
      </c>
      <c r="AR96" s="34">
        <f>AC94+AE94+AG94</f>
        <v>0</v>
      </c>
      <c r="AS96" s="198"/>
      <c r="AT96" s="16"/>
      <c r="AU96" s="16"/>
      <c r="AV96" s="16"/>
      <c r="AW96" s="16"/>
    </row>
    <row r="97" spans="1:49" ht="24.75" customHeight="1" thickBot="1">
      <c r="A97" s="98"/>
      <c r="B97" s="98"/>
      <c r="C97" s="98"/>
      <c r="D97" s="98"/>
      <c r="E97" s="276"/>
      <c r="F97" s="88"/>
      <c r="G97" s="127"/>
      <c r="H97" s="88"/>
      <c r="I97" s="110"/>
      <c r="J97" s="167"/>
      <c r="K97" s="169"/>
      <c r="L97" s="169"/>
      <c r="M97" s="202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3"/>
      <c r="AH97" s="123"/>
      <c r="AI97" s="123"/>
      <c r="AJ97" s="123"/>
      <c r="AK97" s="123"/>
      <c r="AL97" s="123"/>
      <c r="AM97" s="123"/>
      <c r="AN97" s="190"/>
      <c r="AO97" s="8" t="s">
        <v>75</v>
      </c>
      <c r="AP97" s="9" t="s">
        <v>75</v>
      </c>
      <c r="AQ97" s="9" t="s">
        <v>75</v>
      </c>
      <c r="AR97" s="35">
        <f>AI94+AK94+AM94</f>
        <v>0</v>
      </c>
      <c r="AS97" s="199"/>
      <c r="AT97" s="16"/>
      <c r="AU97" s="16"/>
      <c r="AV97" s="16"/>
      <c r="AW97" s="16"/>
    </row>
    <row r="98" spans="1:49" ht="24.75" customHeight="1">
      <c r="A98" s="99" t="s">
        <v>175</v>
      </c>
      <c r="B98" s="99" t="s">
        <v>176</v>
      </c>
      <c r="C98" s="99" t="s">
        <v>177</v>
      </c>
      <c r="D98" s="99" t="s">
        <v>178</v>
      </c>
      <c r="E98" s="102" t="s">
        <v>179</v>
      </c>
      <c r="F98" s="86" t="s">
        <v>180</v>
      </c>
      <c r="G98" s="128" t="s">
        <v>181</v>
      </c>
      <c r="H98" s="128" t="s">
        <v>182</v>
      </c>
      <c r="I98" s="128" t="s">
        <v>183</v>
      </c>
      <c r="J98" s="214" t="s">
        <v>68</v>
      </c>
      <c r="K98" s="204">
        <v>44682</v>
      </c>
      <c r="L98" s="204">
        <v>44926</v>
      </c>
      <c r="M98" s="200" t="s">
        <v>88</v>
      </c>
      <c r="N98" s="191">
        <v>1</v>
      </c>
      <c r="O98" s="191">
        <v>1</v>
      </c>
      <c r="P98" s="191"/>
      <c r="Q98" s="191"/>
      <c r="R98" s="191"/>
      <c r="S98" s="191"/>
      <c r="T98" s="191"/>
      <c r="U98" s="191"/>
      <c r="V98" s="191"/>
      <c r="W98" s="191"/>
      <c r="X98" s="212">
        <v>0.33</v>
      </c>
      <c r="Y98" s="191">
        <v>0.33</v>
      </c>
      <c r="Z98" s="191"/>
      <c r="AA98" s="191"/>
      <c r="AB98" s="191"/>
      <c r="AC98" s="191"/>
      <c r="AD98" s="212">
        <v>0.33</v>
      </c>
      <c r="AE98" s="191"/>
      <c r="AF98" s="191"/>
      <c r="AG98" s="191"/>
      <c r="AH98" s="191"/>
      <c r="AI98" s="191"/>
      <c r="AJ98" s="191"/>
      <c r="AK98" s="191"/>
      <c r="AL98" s="210">
        <v>0.34</v>
      </c>
      <c r="AM98" s="191"/>
      <c r="AN98" s="188">
        <f>N98*(Q98+S98+U98+W98+Y98+AA98+AC98+AE98+AG98+AI98+AK98+AM98)</f>
        <v>0.33</v>
      </c>
      <c r="AO98" s="73" t="s">
        <v>70</v>
      </c>
      <c r="AP98" s="74" t="s">
        <v>71</v>
      </c>
      <c r="AQ98" s="74" t="s">
        <v>71</v>
      </c>
      <c r="AR98" s="33">
        <f>Q98+S98+U98</f>
        <v>0</v>
      </c>
      <c r="AS98" s="197">
        <f>SUM(AR98:AR101)</f>
        <v>0.33</v>
      </c>
      <c r="AT98" s="16"/>
      <c r="AU98" s="16"/>
      <c r="AV98" s="16"/>
      <c r="AW98" s="16"/>
    </row>
    <row r="99" spans="1:49" ht="24.75" customHeight="1">
      <c r="A99" s="100"/>
      <c r="B99" s="100"/>
      <c r="C99" s="100"/>
      <c r="D99" s="100"/>
      <c r="E99" s="103"/>
      <c r="F99" s="87"/>
      <c r="G99" s="129"/>
      <c r="H99" s="129"/>
      <c r="I99" s="129"/>
      <c r="J99" s="215"/>
      <c r="K99" s="205"/>
      <c r="L99" s="205"/>
      <c r="M99" s="201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213"/>
      <c r="Y99" s="192"/>
      <c r="Z99" s="192"/>
      <c r="AA99" s="192"/>
      <c r="AB99" s="192"/>
      <c r="AC99" s="192"/>
      <c r="AD99" s="213"/>
      <c r="AE99" s="192"/>
      <c r="AF99" s="192"/>
      <c r="AG99" s="192"/>
      <c r="AH99" s="192"/>
      <c r="AI99" s="192"/>
      <c r="AJ99" s="192"/>
      <c r="AK99" s="192"/>
      <c r="AL99" s="211"/>
      <c r="AM99" s="192"/>
      <c r="AN99" s="189"/>
      <c r="AO99" s="75" t="s">
        <v>184</v>
      </c>
      <c r="AP99" s="76" t="s">
        <v>185</v>
      </c>
      <c r="AQ99" s="76" t="s">
        <v>186</v>
      </c>
      <c r="AR99" s="34">
        <f>W98+Y98+AA98</f>
        <v>0.33</v>
      </c>
      <c r="AS99" s="198"/>
      <c r="AT99" s="16"/>
      <c r="AU99" s="16"/>
      <c r="AV99" s="16"/>
      <c r="AW99" s="16"/>
    </row>
    <row r="100" spans="1:49" ht="24.75" customHeight="1">
      <c r="A100" s="100"/>
      <c r="B100" s="100"/>
      <c r="C100" s="100"/>
      <c r="D100" s="100"/>
      <c r="E100" s="103"/>
      <c r="F100" s="87"/>
      <c r="G100" s="129"/>
      <c r="H100" s="129"/>
      <c r="I100" s="129"/>
      <c r="J100" s="215"/>
      <c r="K100" s="205"/>
      <c r="L100" s="205"/>
      <c r="M100" s="201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213"/>
      <c r="Y100" s="192"/>
      <c r="Z100" s="192"/>
      <c r="AA100" s="192"/>
      <c r="AB100" s="192"/>
      <c r="AC100" s="192"/>
      <c r="AD100" s="213"/>
      <c r="AE100" s="192"/>
      <c r="AF100" s="192"/>
      <c r="AG100" s="192"/>
      <c r="AH100" s="192"/>
      <c r="AI100" s="192"/>
      <c r="AJ100" s="192"/>
      <c r="AK100" s="192"/>
      <c r="AL100" s="211"/>
      <c r="AM100" s="192"/>
      <c r="AN100" s="189"/>
      <c r="AO100" s="6" t="s">
        <v>74</v>
      </c>
      <c r="AP100" s="7" t="s">
        <v>74</v>
      </c>
      <c r="AQ100" s="7" t="s">
        <v>74</v>
      </c>
      <c r="AR100" s="34">
        <f>AC98+AE98+AG98</f>
        <v>0</v>
      </c>
      <c r="AS100" s="198"/>
      <c r="AT100" s="16"/>
      <c r="AU100" s="16"/>
      <c r="AV100" s="16"/>
      <c r="AW100" s="16"/>
    </row>
    <row r="101" spans="1:49" ht="24.75" customHeight="1" thickBot="1">
      <c r="A101" s="101"/>
      <c r="B101" s="101"/>
      <c r="C101" s="101"/>
      <c r="D101" s="101"/>
      <c r="E101" s="104"/>
      <c r="F101" s="88"/>
      <c r="G101" s="130"/>
      <c r="H101" s="130"/>
      <c r="I101" s="130"/>
      <c r="J101" s="216"/>
      <c r="K101" s="217"/>
      <c r="L101" s="217"/>
      <c r="M101" s="202"/>
      <c r="N101" s="193"/>
      <c r="O101" s="193"/>
      <c r="P101" s="193"/>
      <c r="Q101" s="193"/>
      <c r="R101" s="193"/>
      <c r="S101" s="193"/>
      <c r="T101" s="193"/>
      <c r="U101" s="193"/>
      <c r="V101" s="193"/>
      <c r="W101" s="193"/>
      <c r="X101" s="213"/>
      <c r="Y101" s="193"/>
      <c r="Z101" s="193"/>
      <c r="AA101" s="193"/>
      <c r="AB101" s="193"/>
      <c r="AC101" s="193"/>
      <c r="AD101" s="213"/>
      <c r="AE101" s="193"/>
      <c r="AF101" s="193"/>
      <c r="AG101" s="193"/>
      <c r="AH101" s="193"/>
      <c r="AI101" s="193"/>
      <c r="AJ101" s="193"/>
      <c r="AK101" s="193"/>
      <c r="AL101" s="211"/>
      <c r="AM101" s="193"/>
      <c r="AN101" s="190"/>
      <c r="AO101" s="10" t="s">
        <v>75</v>
      </c>
      <c r="AP101" s="11" t="s">
        <v>75</v>
      </c>
      <c r="AQ101" s="11" t="s">
        <v>75</v>
      </c>
      <c r="AR101" s="35">
        <f>AI98+AK98+AM98</f>
        <v>0</v>
      </c>
      <c r="AS101" s="199"/>
      <c r="AT101" s="16"/>
      <c r="AU101" s="16"/>
      <c r="AV101" s="16"/>
      <c r="AW101" s="16"/>
    </row>
    <row r="102" spans="1:49" ht="15.75" customHeight="1" thickBo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54" t="s">
        <v>187</v>
      </c>
      <c r="AQ102" s="155"/>
      <c r="AR102" s="156"/>
      <c r="AS102" s="14">
        <f>AVERAGE(AS26:AS101)</f>
        <v>0.33052631578947372</v>
      </c>
      <c r="AT102" s="16"/>
      <c r="AU102" s="16"/>
      <c r="AV102" s="16"/>
      <c r="AW102" s="16"/>
    </row>
    <row r="103" spans="1:49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</row>
    <row r="104" spans="1:49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</row>
    <row r="105" spans="1:49" s="2" customFormat="1" ht="43.5" customHeight="1">
      <c r="A105" s="117" t="s">
        <v>188</v>
      </c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  <c r="AT105" s="26"/>
      <c r="AU105" s="26"/>
      <c r="AV105" s="26"/>
      <c r="AW105" s="26"/>
    </row>
    <row r="106" spans="1:49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</row>
    <row r="107" spans="1:49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</row>
    <row r="108" spans="1:49" ht="15.75" thickBo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</row>
    <row r="109" spans="1:49" ht="18.75" customHeight="1">
      <c r="A109" s="118" t="s">
        <v>189</v>
      </c>
      <c r="B109" s="118" t="s">
        <v>42</v>
      </c>
      <c r="C109" s="182" t="s">
        <v>190</v>
      </c>
      <c r="D109" s="269"/>
      <c r="E109" s="118" t="s">
        <v>44</v>
      </c>
      <c r="F109" s="118" t="s">
        <v>45</v>
      </c>
      <c r="G109" s="118" t="s">
        <v>47</v>
      </c>
      <c r="H109" s="118" t="s">
        <v>48</v>
      </c>
      <c r="I109" s="182" t="s">
        <v>49</v>
      </c>
      <c r="J109" s="183" t="s">
        <v>19</v>
      </c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83"/>
      <c r="AH109" s="183"/>
      <c r="AI109" s="183"/>
      <c r="AJ109" s="183"/>
      <c r="AK109" s="246" t="s">
        <v>191</v>
      </c>
      <c r="AL109" s="247"/>
      <c r="AM109" s="247"/>
      <c r="AN109" s="247"/>
      <c r="AO109" s="247"/>
      <c r="AP109" s="247"/>
      <c r="AQ109" s="248"/>
      <c r="AT109" s="16"/>
      <c r="AU109" s="16"/>
      <c r="AV109" s="16"/>
      <c r="AW109" s="16"/>
    </row>
    <row r="110" spans="1:49" ht="48" customHeight="1" thickBot="1">
      <c r="A110" s="119"/>
      <c r="B110" s="119"/>
      <c r="C110" s="184"/>
      <c r="D110" s="270"/>
      <c r="E110" s="119"/>
      <c r="F110" s="119"/>
      <c r="G110" s="119"/>
      <c r="H110" s="119"/>
      <c r="I110" s="119"/>
      <c r="J110" s="184" t="s">
        <v>23</v>
      </c>
      <c r="K110" s="185"/>
      <c r="L110" s="157" t="s">
        <v>24</v>
      </c>
      <c r="M110" s="185"/>
      <c r="N110" s="157" t="s">
        <v>25</v>
      </c>
      <c r="O110" s="185"/>
      <c r="P110" s="157" t="s">
        <v>26</v>
      </c>
      <c r="Q110" s="185"/>
      <c r="R110" s="157" t="s">
        <v>27</v>
      </c>
      <c r="S110" s="185"/>
      <c r="T110" s="157" t="s">
        <v>28</v>
      </c>
      <c r="U110" s="185"/>
      <c r="V110" s="157" t="s">
        <v>29</v>
      </c>
      <c r="W110" s="185"/>
      <c r="X110" s="157" t="s">
        <v>30</v>
      </c>
      <c r="Y110" s="185"/>
      <c r="Z110" s="157" t="s">
        <v>31</v>
      </c>
      <c r="AA110" s="185"/>
      <c r="AB110" s="157" t="s">
        <v>32</v>
      </c>
      <c r="AC110" s="185"/>
      <c r="AD110" s="157" t="s">
        <v>33</v>
      </c>
      <c r="AE110" s="185"/>
      <c r="AF110" s="157" t="s">
        <v>34</v>
      </c>
      <c r="AG110" s="185"/>
      <c r="AH110" s="157" t="s">
        <v>35</v>
      </c>
      <c r="AI110" s="185"/>
      <c r="AJ110" s="194" t="s">
        <v>36</v>
      </c>
      <c r="AK110" s="249"/>
      <c r="AL110" s="250"/>
      <c r="AM110" s="250"/>
      <c r="AN110" s="250"/>
      <c r="AO110" s="250"/>
      <c r="AP110" s="250"/>
      <c r="AQ110" s="251"/>
      <c r="AT110" s="16"/>
      <c r="AU110" s="16"/>
      <c r="AV110" s="16"/>
      <c r="AW110" s="16"/>
    </row>
    <row r="111" spans="1:49" ht="44.25" customHeight="1" thickBot="1">
      <c r="A111" s="119"/>
      <c r="B111" s="119"/>
      <c r="C111" s="184"/>
      <c r="D111" s="270"/>
      <c r="E111" s="119"/>
      <c r="F111" s="119"/>
      <c r="G111" s="119"/>
      <c r="H111" s="119"/>
      <c r="I111" s="119"/>
      <c r="J111" s="186"/>
      <c r="K111" s="187"/>
      <c r="L111" s="158"/>
      <c r="M111" s="187"/>
      <c r="N111" s="158"/>
      <c r="O111" s="187"/>
      <c r="P111" s="158"/>
      <c r="Q111" s="187"/>
      <c r="R111" s="158"/>
      <c r="S111" s="187"/>
      <c r="T111" s="158"/>
      <c r="U111" s="187"/>
      <c r="V111" s="158"/>
      <c r="W111" s="187"/>
      <c r="X111" s="158"/>
      <c r="Y111" s="187"/>
      <c r="Z111" s="158"/>
      <c r="AA111" s="187"/>
      <c r="AB111" s="158"/>
      <c r="AC111" s="187"/>
      <c r="AD111" s="158"/>
      <c r="AE111" s="187"/>
      <c r="AF111" s="158"/>
      <c r="AG111" s="187"/>
      <c r="AH111" s="158"/>
      <c r="AI111" s="187"/>
      <c r="AJ111" s="195"/>
      <c r="AK111" s="252" t="s">
        <v>50</v>
      </c>
      <c r="AL111" s="253"/>
      <c r="AM111" s="254"/>
      <c r="AN111" s="162" t="s">
        <v>192</v>
      </c>
      <c r="AO111" s="160" t="s">
        <v>52</v>
      </c>
      <c r="AP111" s="149" t="s">
        <v>53</v>
      </c>
      <c r="AQ111" s="162" t="s">
        <v>54</v>
      </c>
      <c r="AT111" s="16"/>
      <c r="AU111" s="16"/>
      <c r="AV111" s="16"/>
      <c r="AW111" s="16"/>
    </row>
    <row r="112" spans="1:49" ht="48" customHeight="1" thickBot="1">
      <c r="A112" s="120"/>
      <c r="B112" s="120"/>
      <c r="C112" s="271"/>
      <c r="D112" s="272"/>
      <c r="E112" s="120"/>
      <c r="F112" s="120"/>
      <c r="G112" s="120"/>
      <c r="H112" s="120"/>
      <c r="I112" s="120"/>
      <c r="J112" s="36" t="s">
        <v>55</v>
      </c>
      <c r="K112" s="32" t="s">
        <v>56</v>
      </c>
      <c r="L112" s="32" t="s">
        <v>57</v>
      </c>
      <c r="M112" s="32" t="s">
        <v>58</v>
      </c>
      <c r="N112" s="32" t="s">
        <v>57</v>
      </c>
      <c r="O112" s="32" t="s">
        <v>58</v>
      </c>
      <c r="P112" s="32" t="s">
        <v>57</v>
      </c>
      <c r="Q112" s="32" t="s">
        <v>58</v>
      </c>
      <c r="R112" s="32" t="s">
        <v>57</v>
      </c>
      <c r="S112" s="32" t="s">
        <v>58</v>
      </c>
      <c r="T112" s="32" t="s">
        <v>57</v>
      </c>
      <c r="U112" s="32" t="s">
        <v>58</v>
      </c>
      <c r="V112" s="32" t="s">
        <v>57</v>
      </c>
      <c r="W112" s="32" t="s">
        <v>58</v>
      </c>
      <c r="X112" s="32" t="s">
        <v>57</v>
      </c>
      <c r="Y112" s="32" t="s">
        <v>58</v>
      </c>
      <c r="Z112" s="32" t="s">
        <v>57</v>
      </c>
      <c r="AA112" s="32" t="s">
        <v>58</v>
      </c>
      <c r="AB112" s="32" t="s">
        <v>57</v>
      </c>
      <c r="AC112" s="32" t="s">
        <v>58</v>
      </c>
      <c r="AD112" s="32" t="s">
        <v>57</v>
      </c>
      <c r="AE112" s="32" t="s">
        <v>58</v>
      </c>
      <c r="AF112" s="32" t="s">
        <v>57</v>
      </c>
      <c r="AG112" s="32" t="s">
        <v>58</v>
      </c>
      <c r="AH112" s="32" t="s">
        <v>57</v>
      </c>
      <c r="AI112" s="32" t="s">
        <v>58</v>
      </c>
      <c r="AJ112" s="196"/>
      <c r="AK112" s="255"/>
      <c r="AL112" s="256"/>
      <c r="AM112" s="257"/>
      <c r="AN112" s="163"/>
      <c r="AO112" s="258"/>
      <c r="AP112" s="150"/>
      <c r="AQ112" s="163"/>
      <c r="AT112" s="16"/>
      <c r="AU112" s="16"/>
      <c r="AV112" s="16"/>
      <c r="AW112" s="16"/>
    </row>
    <row r="113" spans="1:49" ht="57" customHeight="1" thickBot="1">
      <c r="A113" s="105" t="s">
        <v>193</v>
      </c>
      <c r="B113" s="108" t="s">
        <v>194</v>
      </c>
      <c r="C113" s="86" t="s">
        <v>195</v>
      </c>
      <c r="D113" s="111"/>
      <c r="E113" s="273" t="s">
        <v>196</v>
      </c>
      <c r="F113" s="108" t="s">
        <v>163</v>
      </c>
      <c r="G113" s="131">
        <v>44562</v>
      </c>
      <c r="H113" s="131">
        <v>44915</v>
      </c>
      <c r="I113" s="78" t="s">
        <v>197</v>
      </c>
      <c r="J113" s="178">
        <v>0.33</v>
      </c>
      <c r="K113" s="178">
        <f>J113*(L113+N113+P113+R113+T113+V113+X113+Z113+AB113+AD113+AF113+AH113)</f>
        <v>0.33</v>
      </c>
      <c r="L113" s="179"/>
      <c r="M113" s="121"/>
      <c r="N113" s="121"/>
      <c r="O113" s="121"/>
      <c r="P113" s="121">
        <v>0.25</v>
      </c>
      <c r="Q113" s="121">
        <v>0.25</v>
      </c>
      <c r="R113" s="121"/>
      <c r="S113" s="121"/>
      <c r="T113" s="121"/>
      <c r="U113" s="121"/>
      <c r="V113" s="121">
        <v>0.25</v>
      </c>
      <c r="W113" s="121">
        <v>0.25</v>
      </c>
      <c r="X113" s="121"/>
      <c r="Y113" s="121"/>
      <c r="Z113" s="121"/>
      <c r="AA113" s="121"/>
      <c r="AB113" s="121">
        <v>0.25</v>
      </c>
      <c r="AC113" s="121"/>
      <c r="AD113" s="121"/>
      <c r="AE113" s="121"/>
      <c r="AF113" s="121"/>
      <c r="AG113" s="121"/>
      <c r="AH113" s="121">
        <v>0.25</v>
      </c>
      <c r="AI113" s="121"/>
      <c r="AJ113" s="243">
        <f>J113*(M113+O113+Q113+S113+U113+W113+Y113+AA113+AC113+AE113+AG113+AI113)</f>
        <v>0.16500000000000001</v>
      </c>
      <c r="AK113" s="259" t="s">
        <v>198</v>
      </c>
      <c r="AL113" s="260"/>
      <c r="AM113" s="260"/>
      <c r="AN113" s="73" t="s">
        <v>186</v>
      </c>
      <c r="AO113" s="73" t="s">
        <v>186</v>
      </c>
      <c r="AP113" s="55">
        <f>M113+O113+Q113</f>
        <v>0.25</v>
      </c>
      <c r="AQ113" s="197">
        <f>SUM(AP113:AP116)</f>
        <v>0.5</v>
      </c>
      <c r="AT113" s="16"/>
      <c r="AU113" s="16"/>
      <c r="AV113" s="16"/>
      <c r="AW113" s="16"/>
    </row>
    <row r="114" spans="1:49" ht="15.75" customHeight="1" thickBot="1">
      <c r="A114" s="106"/>
      <c r="B114" s="109"/>
      <c r="C114" s="87"/>
      <c r="D114" s="112"/>
      <c r="E114" s="115"/>
      <c r="F114" s="109"/>
      <c r="G114" s="132"/>
      <c r="H114" s="132"/>
      <c r="I114" s="78"/>
      <c r="J114" s="178"/>
      <c r="K114" s="178"/>
      <c r="L114" s="180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244"/>
      <c r="AK114" s="261" t="s">
        <v>119</v>
      </c>
      <c r="AL114" s="262"/>
      <c r="AM114" s="262"/>
      <c r="AN114" s="53" t="s">
        <v>119</v>
      </c>
      <c r="AO114" s="53" t="s">
        <v>119</v>
      </c>
      <c r="AP114" s="54">
        <f>S113+U113+W113</f>
        <v>0.25</v>
      </c>
      <c r="AQ114" s="198"/>
      <c r="AT114" s="16"/>
      <c r="AU114" s="16"/>
      <c r="AV114" s="16"/>
      <c r="AW114" s="16"/>
    </row>
    <row r="115" spans="1:49" ht="15.75" customHeight="1" thickBot="1">
      <c r="A115" s="106"/>
      <c r="B115" s="109"/>
      <c r="C115" s="87"/>
      <c r="D115" s="112"/>
      <c r="E115" s="115"/>
      <c r="F115" s="109"/>
      <c r="G115" s="132"/>
      <c r="H115" s="132"/>
      <c r="I115" s="78"/>
      <c r="J115" s="178"/>
      <c r="K115" s="178"/>
      <c r="L115" s="180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244"/>
      <c r="AK115" s="261" t="s">
        <v>74</v>
      </c>
      <c r="AL115" s="262"/>
      <c r="AM115" s="262"/>
      <c r="AN115" s="53" t="s">
        <v>74</v>
      </c>
      <c r="AO115" s="53" t="s">
        <v>74</v>
      </c>
      <c r="AP115" s="54">
        <f>Y113+AA113+AC113</f>
        <v>0</v>
      </c>
      <c r="AQ115" s="198"/>
      <c r="AT115" s="16"/>
      <c r="AU115" s="16"/>
      <c r="AV115" s="16"/>
      <c r="AW115" s="16"/>
    </row>
    <row r="116" spans="1:49" ht="15.75" customHeight="1" thickBot="1">
      <c r="A116" s="106"/>
      <c r="B116" s="110"/>
      <c r="C116" s="88"/>
      <c r="D116" s="113"/>
      <c r="E116" s="116"/>
      <c r="F116" s="110"/>
      <c r="G116" s="132"/>
      <c r="H116" s="132"/>
      <c r="I116" s="78"/>
      <c r="J116" s="178"/>
      <c r="K116" s="178"/>
      <c r="L116" s="181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23"/>
      <c r="AE116" s="123"/>
      <c r="AF116" s="123"/>
      <c r="AG116" s="123"/>
      <c r="AH116" s="123"/>
      <c r="AI116" s="123"/>
      <c r="AJ116" s="245"/>
      <c r="AK116" s="263" t="s">
        <v>75</v>
      </c>
      <c r="AL116" s="264"/>
      <c r="AM116" s="264"/>
      <c r="AN116" s="56" t="s">
        <v>75</v>
      </c>
      <c r="AO116" s="56" t="s">
        <v>75</v>
      </c>
      <c r="AP116" s="57">
        <f>AE113+AG113+AI113</f>
        <v>0</v>
      </c>
      <c r="AQ116" s="199"/>
      <c r="AT116" s="16"/>
      <c r="AU116" s="16"/>
      <c r="AV116" s="16"/>
      <c r="AW116" s="16"/>
    </row>
    <row r="117" spans="1:49" ht="73.5" customHeight="1" thickBot="1">
      <c r="A117" s="106"/>
      <c r="B117" s="108" t="s">
        <v>199</v>
      </c>
      <c r="C117" s="86" t="s">
        <v>200</v>
      </c>
      <c r="D117" s="111"/>
      <c r="E117" s="273" t="s">
        <v>196</v>
      </c>
      <c r="F117" s="108" t="s">
        <v>163</v>
      </c>
      <c r="G117" s="133">
        <v>44743</v>
      </c>
      <c r="H117" s="131">
        <v>44915</v>
      </c>
      <c r="I117" s="78" t="s">
        <v>197</v>
      </c>
      <c r="J117" s="179">
        <v>0.33</v>
      </c>
      <c r="K117" s="178">
        <f>J117*(L117+N117+P117+R117+T117+V117+X117+Z117+AB117+AD117+AF117+AH117)</f>
        <v>0.33</v>
      </c>
      <c r="L117" s="179"/>
      <c r="M117" s="121"/>
      <c r="N117" s="121"/>
      <c r="O117" s="121"/>
      <c r="P117" s="121">
        <v>0.25</v>
      </c>
      <c r="Q117" s="121">
        <v>0.25</v>
      </c>
      <c r="R117" s="121"/>
      <c r="S117" s="121"/>
      <c r="T117" s="121"/>
      <c r="U117" s="121"/>
      <c r="V117" s="121">
        <v>0.25</v>
      </c>
      <c r="W117" s="121">
        <v>0.25</v>
      </c>
      <c r="X117" s="121"/>
      <c r="Y117" s="121"/>
      <c r="Z117" s="121"/>
      <c r="AA117" s="121"/>
      <c r="AB117" s="121">
        <v>0.25</v>
      </c>
      <c r="AC117" s="121"/>
      <c r="AD117" s="121"/>
      <c r="AE117" s="121"/>
      <c r="AF117" s="121"/>
      <c r="AG117" s="121"/>
      <c r="AH117" s="121">
        <v>0.25</v>
      </c>
      <c r="AI117" s="121"/>
      <c r="AJ117" s="243">
        <f>J117*(M117+O117+Q117+S117+U117+W117+Y117+AA117+AC117+AE117+AG117+AI117)</f>
        <v>0.16500000000000001</v>
      </c>
      <c r="AK117" s="259" t="s">
        <v>198</v>
      </c>
      <c r="AL117" s="260"/>
      <c r="AM117" s="260"/>
      <c r="AN117" s="73" t="s">
        <v>186</v>
      </c>
      <c r="AO117" s="73" t="s">
        <v>186</v>
      </c>
      <c r="AP117" s="55">
        <f>M117+O117+Q117</f>
        <v>0.25</v>
      </c>
      <c r="AQ117" s="197">
        <f>SUM(AP117:AP120)</f>
        <v>0.5</v>
      </c>
      <c r="AT117" s="16"/>
      <c r="AU117" s="16"/>
      <c r="AV117" s="16"/>
      <c r="AW117" s="16"/>
    </row>
    <row r="118" spans="1:49" ht="15.75" customHeight="1" thickBot="1">
      <c r="A118" s="106"/>
      <c r="B118" s="109"/>
      <c r="C118" s="87"/>
      <c r="D118" s="112"/>
      <c r="E118" s="115"/>
      <c r="F118" s="109"/>
      <c r="G118" s="109"/>
      <c r="H118" s="132"/>
      <c r="I118" s="78"/>
      <c r="J118" s="122"/>
      <c r="K118" s="178"/>
      <c r="L118" s="180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244"/>
      <c r="AK118" s="261" t="s">
        <v>119</v>
      </c>
      <c r="AL118" s="262"/>
      <c r="AM118" s="262"/>
      <c r="AN118" s="53" t="s">
        <v>119</v>
      </c>
      <c r="AO118" s="53" t="s">
        <v>119</v>
      </c>
      <c r="AP118" s="54">
        <f>S117+U117+W117</f>
        <v>0.25</v>
      </c>
      <c r="AQ118" s="198"/>
      <c r="AT118" s="16"/>
      <c r="AU118" s="16"/>
      <c r="AV118" s="16"/>
      <c r="AW118" s="16"/>
    </row>
    <row r="119" spans="1:49" ht="15.75" customHeight="1" thickBot="1">
      <c r="A119" s="106"/>
      <c r="B119" s="109"/>
      <c r="C119" s="87"/>
      <c r="D119" s="112"/>
      <c r="E119" s="115"/>
      <c r="F119" s="109"/>
      <c r="G119" s="109"/>
      <c r="H119" s="132"/>
      <c r="I119" s="78"/>
      <c r="J119" s="122"/>
      <c r="K119" s="178"/>
      <c r="L119" s="180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244"/>
      <c r="AK119" s="261" t="s">
        <v>74</v>
      </c>
      <c r="AL119" s="262"/>
      <c r="AM119" s="262"/>
      <c r="AN119" s="53" t="s">
        <v>74</v>
      </c>
      <c r="AO119" s="53" t="s">
        <v>74</v>
      </c>
      <c r="AP119" s="54">
        <f>Y117+AA117+AC117</f>
        <v>0</v>
      </c>
      <c r="AQ119" s="198"/>
      <c r="AT119" s="16"/>
      <c r="AU119" s="16"/>
      <c r="AV119" s="16"/>
      <c r="AW119" s="16"/>
    </row>
    <row r="120" spans="1:49" ht="15.75" customHeight="1" thickBot="1">
      <c r="A120" s="106"/>
      <c r="B120" s="110"/>
      <c r="C120" s="88"/>
      <c r="D120" s="113"/>
      <c r="E120" s="116"/>
      <c r="F120" s="110"/>
      <c r="G120" s="110"/>
      <c r="H120" s="132"/>
      <c r="I120" s="78"/>
      <c r="J120" s="123"/>
      <c r="K120" s="178"/>
      <c r="L120" s="181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  <c r="AF120" s="123"/>
      <c r="AG120" s="123"/>
      <c r="AH120" s="123"/>
      <c r="AI120" s="123"/>
      <c r="AJ120" s="245"/>
      <c r="AK120" s="263" t="s">
        <v>75</v>
      </c>
      <c r="AL120" s="264"/>
      <c r="AM120" s="264"/>
      <c r="AN120" s="56" t="s">
        <v>75</v>
      </c>
      <c r="AO120" s="56" t="s">
        <v>75</v>
      </c>
      <c r="AP120" s="57">
        <f>AE117+AG117+AI117</f>
        <v>0</v>
      </c>
      <c r="AQ120" s="199"/>
      <c r="AT120" s="16"/>
      <c r="AU120" s="16"/>
      <c r="AV120" s="16"/>
      <c r="AW120" s="16"/>
    </row>
    <row r="121" spans="1:49" ht="15.75" customHeight="1" thickBot="1">
      <c r="A121" s="106"/>
      <c r="B121" s="108" t="s">
        <v>201</v>
      </c>
      <c r="C121" s="86" t="s">
        <v>202</v>
      </c>
      <c r="D121" s="111"/>
      <c r="E121" s="114" t="s">
        <v>182</v>
      </c>
      <c r="F121" s="108" t="s">
        <v>163</v>
      </c>
      <c r="G121" s="133">
        <v>44682</v>
      </c>
      <c r="H121" s="131">
        <v>44915</v>
      </c>
      <c r="I121" s="78" t="s">
        <v>197</v>
      </c>
      <c r="J121" s="121">
        <v>0.34</v>
      </c>
      <c r="K121" s="178">
        <f>J121*(L121+N121+P121+R121+T121+V121+X121+Z121+AB121+AD121+AF121+AH121)</f>
        <v>0.33996600000000005</v>
      </c>
      <c r="L121" s="179"/>
      <c r="M121" s="121"/>
      <c r="N121" s="121"/>
      <c r="O121" s="121"/>
      <c r="P121" s="121"/>
      <c r="Q121" s="121"/>
      <c r="R121" s="121">
        <v>0.33329999999999999</v>
      </c>
      <c r="S121" s="121">
        <v>0.33</v>
      </c>
      <c r="T121" s="121"/>
      <c r="U121" s="121"/>
      <c r="V121" s="121"/>
      <c r="W121" s="121"/>
      <c r="X121" s="121"/>
      <c r="Y121" s="121"/>
      <c r="Z121" s="121">
        <v>0.33329999999999999</v>
      </c>
      <c r="AA121" s="121"/>
      <c r="AB121" s="121"/>
      <c r="AC121" s="121"/>
      <c r="AD121" s="121"/>
      <c r="AE121" s="121"/>
      <c r="AF121" s="121"/>
      <c r="AG121" s="121"/>
      <c r="AH121" s="121">
        <v>0.33329999999999999</v>
      </c>
      <c r="AI121" s="121"/>
      <c r="AJ121" s="243">
        <f>J121*(M121+O121+Q121+S121+U121+W121+Y121+AA121+AC121+AE121+AG121+AI121)</f>
        <v>0.11220000000000001</v>
      </c>
      <c r="AK121" s="265" t="s">
        <v>203</v>
      </c>
      <c r="AL121" s="266"/>
      <c r="AM121" s="266"/>
      <c r="AN121" s="5" t="s">
        <v>203</v>
      </c>
      <c r="AO121" s="5" t="s">
        <v>203</v>
      </c>
      <c r="AP121" s="55">
        <f>M121+O121+Q121</f>
        <v>0</v>
      </c>
      <c r="AQ121" s="197">
        <f>SUM(AP121:AP124)</f>
        <v>0.33</v>
      </c>
      <c r="AT121" s="16"/>
      <c r="AU121" s="16"/>
      <c r="AV121" s="16"/>
      <c r="AW121" s="16"/>
    </row>
    <row r="122" spans="1:49" ht="15" customHeight="1" thickBot="1">
      <c r="A122" s="106"/>
      <c r="B122" s="109"/>
      <c r="C122" s="87"/>
      <c r="D122" s="112"/>
      <c r="E122" s="115"/>
      <c r="F122" s="109"/>
      <c r="G122" s="109"/>
      <c r="H122" s="132"/>
      <c r="I122" s="78"/>
      <c r="J122" s="122"/>
      <c r="K122" s="178"/>
      <c r="L122" s="180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244"/>
      <c r="AK122" s="267" t="s">
        <v>204</v>
      </c>
      <c r="AL122" s="268"/>
      <c r="AM122" s="268"/>
      <c r="AN122" s="77" t="s">
        <v>205</v>
      </c>
      <c r="AO122" s="77" t="s">
        <v>206</v>
      </c>
      <c r="AP122" s="54">
        <f>S121+U121+W121</f>
        <v>0.33</v>
      </c>
      <c r="AQ122" s="198"/>
      <c r="AT122" s="16"/>
      <c r="AU122" s="16"/>
      <c r="AV122" s="16"/>
      <c r="AW122" s="16"/>
    </row>
    <row r="123" spans="1:49" ht="15" customHeight="1" thickBot="1">
      <c r="A123" s="106"/>
      <c r="B123" s="109"/>
      <c r="C123" s="87"/>
      <c r="D123" s="112"/>
      <c r="E123" s="115"/>
      <c r="F123" s="109"/>
      <c r="G123" s="109"/>
      <c r="H123" s="132"/>
      <c r="I123" s="78"/>
      <c r="J123" s="122"/>
      <c r="K123" s="178"/>
      <c r="L123" s="180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244"/>
      <c r="AK123" s="261" t="s">
        <v>74</v>
      </c>
      <c r="AL123" s="262"/>
      <c r="AM123" s="262"/>
      <c r="AN123" s="53" t="s">
        <v>74</v>
      </c>
      <c r="AO123" s="53" t="s">
        <v>74</v>
      </c>
      <c r="AP123" s="54">
        <f>Y121+AA121+AC121</f>
        <v>0</v>
      </c>
      <c r="AQ123" s="198"/>
      <c r="AT123" s="16"/>
      <c r="AU123" s="16"/>
      <c r="AV123" s="16"/>
      <c r="AW123" s="16"/>
    </row>
    <row r="124" spans="1:49" ht="15.75" customHeight="1" thickBot="1">
      <c r="A124" s="107"/>
      <c r="B124" s="110"/>
      <c r="C124" s="88"/>
      <c r="D124" s="113"/>
      <c r="E124" s="116"/>
      <c r="F124" s="110"/>
      <c r="G124" s="110"/>
      <c r="H124" s="132"/>
      <c r="I124" s="78"/>
      <c r="J124" s="123"/>
      <c r="K124" s="178"/>
      <c r="L124" s="181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  <c r="AF124" s="123"/>
      <c r="AG124" s="123"/>
      <c r="AH124" s="123"/>
      <c r="AI124" s="123"/>
      <c r="AJ124" s="245"/>
      <c r="AK124" s="263" t="s">
        <v>75</v>
      </c>
      <c r="AL124" s="264"/>
      <c r="AM124" s="264"/>
      <c r="AN124" s="56" t="s">
        <v>75</v>
      </c>
      <c r="AO124" s="56" t="s">
        <v>75</v>
      </c>
      <c r="AP124" s="57">
        <f>AE121+AG121+AI121</f>
        <v>0</v>
      </c>
      <c r="AQ124" s="199"/>
      <c r="AT124" s="16"/>
      <c r="AU124" s="16"/>
      <c r="AV124" s="16"/>
      <c r="AW124" s="16"/>
    </row>
    <row r="125" spans="1:49" ht="37.15" customHeight="1" thickBo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50" t="s">
        <v>187</v>
      </c>
      <c r="AO125" s="51"/>
      <c r="AP125" s="52"/>
      <c r="AQ125" s="14">
        <f>AVERAGE(AQ113:AQ124)</f>
        <v>0.44333333333333336</v>
      </c>
      <c r="AT125" s="16"/>
      <c r="AU125" s="16"/>
      <c r="AV125" s="16"/>
      <c r="AW125" s="16"/>
    </row>
    <row r="126" spans="1:49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</row>
    <row r="127" spans="1:49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</row>
    <row r="128" spans="1:49" ht="15.75" thickBo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</row>
    <row r="129" spans="1:49" ht="18.75" thickBot="1">
      <c r="A129" s="94" t="s">
        <v>207</v>
      </c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37"/>
      <c r="R129" s="171">
        <f>AVERAGE(AQ125+AS102)</f>
        <v>0.77385964912280714</v>
      </c>
      <c r="S129" s="171"/>
      <c r="T129" s="171"/>
      <c r="U129" s="171"/>
      <c r="V129" s="171"/>
      <c r="W129" s="171"/>
      <c r="X129" s="171"/>
      <c r="Y129" s="171"/>
      <c r="Z129" s="171"/>
      <c r="AA129" s="171"/>
      <c r="AB129" s="171"/>
      <c r="AC129" s="171"/>
      <c r="AD129" s="171"/>
      <c r="AE129" s="171"/>
      <c r="AF129" s="171"/>
      <c r="AG129" s="171"/>
      <c r="AH129" s="171"/>
      <c r="AI129" s="172"/>
      <c r="AJ129" s="24"/>
      <c r="AK129" s="21"/>
      <c r="AL129" s="22"/>
      <c r="AM129" s="22"/>
      <c r="AN129" s="22"/>
      <c r="AO129" s="22"/>
      <c r="AP129" s="22"/>
      <c r="AQ129" s="22"/>
      <c r="AR129" s="22"/>
      <c r="AS129" s="29"/>
      <c r="AT129" s="16"/>
      <c r="AU129" s="16"/>
      <c r="AV129" s="16"/>
      <c r="AW129" s="16"/>
    </row>
    <row r="130" spans="1:49">
      <c r="A130" s="21"/>
      <c r="B130" s="173"/>
      <c r="C130" s="173"/>
      <c r="D130" s="173"/>
      <c r="E130" s="22"/>
      <c r="F130" s="22"/>
      <c r="G130" s="22"/>
      <c r="H130" s="22"/>
      <c r="I130" s="22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4"/>
      <c r="X130" s="174"/>
      <c r="Y130" s="174"/>
      <c r="Z130" s="174"/>
      <c r="AA130" s="174"/>
      <c r="AB130" s="174"/>
      <c r="AC130" s="174"/>
      <c r="AD130" s="174"/>
      <c r="AE130" s="174"/>
      <c r="AF130" s="174"/>
      <c r="AG130" s="16"/>
      <c r="AH130" s="16"/>
      <c r="AI130" s="16"/>
      <c r="AJ130" s="16"/>
      <c r="AK130" s="28"/>
      <c r="AL130" s="22"/>
      <c r="AM130" s="22"/>
      <c r="AN130" s="22"/>
      <c r="AO130" s="22"/>
      <c r="AP130" s="22"/>
      <c r="AQ130" s="22"/>
      <c r="AR130" s="22"/>
      <c r="AS130" s="29"/>
      <c r="AT130" s="16"/>
      <c r="AU130" s="16"/>
      <c r="AV130" s="16"/>
      <c r="AW130" s="16"/>
    </row>
    <row r="131" spans="1:49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2"/>
      <c r="AM131" s="22"/>
      <c r="AN131" s="22"/>
      <c r="AO131" s="22"/>
      <c r="AP131" s="22"/>
      <c r="AQ131" s="22"/>
      <c r="AR131" s="22"/>
      <c r="AS131" s="21"/>
      <c r="AT131" s="16"/>
      <c r="AU131" s="16"/>
      <c r="AV131" s="16"/>
      <c r="AW131" s="16"/>
    </row>
    <row r="132" spans="1:49" ht="18">
      <c r="A132" s="85" t="s">
        <v>208</v>
      </c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21"/>
      <c r="AM132" s="21"/>
      <c r="AN132" s="21"/>
      <c r="AO132" s="21"/>
      <c r="AP132" s="21"/>
      <c r="AQ132" s="21"/>
      <c r="AR132" s="21"/>
      <c r="AS132" s="21"/>
      <c r="AT132" s="16"/>
      <c r="AU132" s="16"/>
      <c r="AV132" s="16"/>
      <c r="AW132" s="16"/>
    </row>
    <row r="133" spans="1:49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21"/>
      <c r="AM133" s="21"/>
      <c r="AN133" s="21"/>
      <c r="AO133" s="21"/>
      <c r="AP133" s="21"/>
      <c r="AQ133" s="21"/>
      <c r="AR133" s="21"/>
      <c r="AS133" s="22"/>
      <c r="AT133" s="16"/>
      <c r="AU133" s="16"/>
      <c r="AV133" s="16"/>
      <c r="AW133" s="16"/>
    </row>
    <row r="134" spans="1:49" ht="15.75" thickBo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2"/>
      <c r="AM134" s="22"/>
      <c r="AN134" s="22"/>
      <c r="AO134" s="22"/>
      <c r="AP134" s="22"/>
      <c r="AQ134" s="22"/>
      <c r="AR134" s="22"/>
      <c r="AS134" s="22"/>
      <c r="AT134" s="16"/>
      <c r="AU134" s="16"/>
      <c r="AV134" s="16"/>
      <c r="AW134" s="16"/>
    </row>
    <row r="135" spans="1:49" ht="36.75" thickBot="1">
      <c r="A135" s="60" t="s">
        <v>209</v>
      </c>
      <c r="B135" s="60" t="s">
        <v>210</v>
      </c>
      <c r="C135" s="62" t="s">
        <v>211</v>
      </c>
      <c r="D135" s="177" t="s">
        <v>212</v>
      </c>
      <c r="E135" s="177"/>
      <c r="F135" s="61" t="s">
        <v>213</v>
      </c>
      <c r="G135" s="63" t="s">
        <v>214</v>
      </c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2"/>
      <c r="AM135" s="22"/>
      <c r="AN135" s="22"/>
      <c r="AO135" s="22"/>
      <c r="AP135" s="22"/>
      <c r="AQ135" s="22"/>
      <c r="AR135" s="22"/>
      <c r="AS135" s="22"/>
      <c r="AT135" s="16"/>
      <c r="AU135" s="16"/>
      <c r="AV135" s="16"/>
      <c r="AW135" s="16"/>
    </row>
    <row r="136" spans="1:49" ht="15.75" thickBot="1">
      <c r="A136" s="58">
        <v>1</v>
      </c>
      <c r="B136" s="64">
        <v>44592</v>
      </c>
      <c r="C136" s="65" t="s">
        <v>215</v>
      </c>
      <c r="D136" s="176" t="s">
        <v>68</v>
      </c>
      <c r="E136" s="176"/>
      <c r="F136" s="59" t="s">
        <v>68</v>
      </c>
      <c r="G136" s="66" t="s">
        <v>68</v>
      </c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2"/>
      <c r="AM136" s="22"/>
      <c r="AN136" s="22"/>
      <c r="AO136" s="22"/>
      <c r="AP136" s="22"/>
      <c r="AQ136" s="22"/>
      <c r="AR136" s="22"/>
      <c r="AS136" s="22"/>
      <c r="AT136" s="16"/>
      <c r="AU136" s="16"/>
      <c r="AV136" s="16"/>
      <c r="AW136" s="16"/>
    </row>
    <row r="137" spans="1:49" ht="214.5" thickBot="1">
      <c r="A137" s="58">
        <v>2</v>
      </c>
      <c r="B137" s="64">
        <v>44764</v>
      </c>
      <c r="C137" s="65" t="s">
        <v>216</v>
      </c>
      <c r="D137" s="176" t="s">
        <v>217</v>
      </c>
      <c r="E137" s="176"/>
      <c r="F137" s="59" t="s">
        <v>218</v>
      </c>
      <c r="G137" s="67">
        <v>44592</v>
      </c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</row>
    <row r="138" spans="1:49" ht="15.75" thickBot="1">
      <c r="A138" s="38"/>
      <c r="B138" s="58"/>
      <c r="C138" s="65"/>
      <c r="D138" s="176" t="s">
        <v>219</v>
      </c>
      <c r="E138" s="176"/>
      <c r="F138" s="59"/>
      <c r="G138" s="6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</row>
    <row r="139" spans="1:49" ht="15.75" thickBot="1">
      <c r="A139" s="38"/>
      <c r="B139" s="58"/>
      <c r="C139" s="65"/>
      <c r="D139" s="176"/>
      <c r="E139" s="176"/>
      <c r="F139" s="59"/>
      <c r="G139" s="6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</row>
    <row r="140" spans="1:49" ht="15.75" thickBot="1">
      <c r="A140" s="38"/>
      <c r="B140" s="58"/>
      <c r="C140" s="65"/>
      <c r="D140" s="176"/>
      <c r="E140" s="176"/>
      <c r="F140" s="59"/>
      <c r="G140" s="6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</row>
    <row r="141" spans="1:49" ht="15.75" thickBot="1">
      <c r="A141" s="38"/>
      <c r="B141" s="58"/>
      <c r="C141" s="65"/>
      <c r="D141" s="176"/>
      <c r="E141" s="176"/>
      <c r="F141" s="59"/>
      <c r="G141" s="6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</row>
    <row r="142" spans="1:49" ht="15.75" thickBot="1">
      <c r="A142" s="38"/>
      <c r="B142" s="58"/>
      <c r="C142" s="65"/>
      <c r="D142" s="176"/>
      <c r="E142" s="176"/>
      <c r="F142" s="59"/>
      <c r="G142" s="6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</row>
    <row r="143" spans="1:49" ht="15.75" thickBot="1">
      <c r="A143" s="38"/>
      <c r="B143" s="58"/>
      <c r="C143" s="65"/>
      <c r="D143" s="176"/>
      <c r="E143" s="176"/>
      <c r="F143" s="59"/>
      <c r="G143" s="6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</row>
    <row r="144" spans="1:49" ht="15.75" thickBot="1">
      <c r="A144" s="38"/>
      <c r="B144" s="38"/>
      <c r="C144" s="65"/>
      <c r="D144" s="176"/>
      <c r="E144" s="176"/>
      <c r="F144" s="59"/>
      <c r="G144" s="6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</row>
    <row r="145" spans="1:49">
      <c r="A145" s="21"/>
      <c r="B145" s="173"/>
      <c r="C145" s="173"/>
      <c r="D145" s="173"/>
      <c r="E145" s="22"/>
      <c r="F145" s="22"/>
      <c r="G145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</row>
    <row r="146" spans="1:49" ht="15.75" thickBot="1">
      <c r="A146" s="21"/>
      <c r="B146" s="21"/>
      <c r="C146" s="21"/>
      <c r="D146" s="21"/>
      <c r="F146" s="21"/>
      <c r="G146" s="21"/>
      <c r="I146"/>
    </row>
    <row r="147" spans="1:49" ht="16.5" thickTop="1" thickBot="1">
      <c r="A147" s="175" t="s">
        <v>220</v>
      </c>
      <c r="B147" s="175"/>
      <c r="C147" s="175"/>
      <c r="D147" s="175"/>
      <c r="E147" s="175" t="s">
        <v>221</v>
      </c>
      <c r="F147" s="175"/>
      <c r="G147" s="175"/>
      <c r="H147" s="175"/>
      <c r="I147" s="175" t="s">
        <v>222</v>
      </c>
      <c r="J147" s="175"/>
      <c r="K147" s="175"/>
      <c r="L147" s="175"/>
    </row>
    <row r="148" spans="1:49" ht="16.5" thickTop="1" thickBot="1">
      <c r="A148" s="175"/>
      <c r="B148" s="175"/>
      <c r="C148" s="175"/>
      <c r="D148" s="175"/>
      <c r="E148" s="175"/>
      <c r="F148" s="175"/>
      <c r="G148" s="175"/>
      <c r="H148" s="175"/>
      <c r="I148" s="175"/>
      <c r="J148" s="175"/>
      <c r="K148" s="175"/>
      <c r="L148" s="175"/>
    </row>
    <row r="149" spans="1:49" ht="16.5" thickTop="1" thickBot="1">
      <c r="A149" s="175"/>
      <c r="B149" s="175"/>
      <c r="C149" s="175"/>
      <c r="D149" s="175"/>
      <c r="E149" s="175"/>
      <c r="F149" s="175"/>
      <c r="G149" s="175"/>
      <c r="H149" s="175"/>
      <c r="I149" s="175"/>
      <c r="J149" s="175"/>
      <c r="K149" s="175"/>
      <c r="L149" s="175"/>
    </row>
    <row r="150" spans="1:49" ht="16.5" thickTop="1" thickBot="1">
      <c r="A150" s="83" t="s">
        <v>223</v>
      </c>
      <c r="B150" s="83"/>
      <c r="C150" s="83"/>
      <c r="D150" s="83"/>
      <c r="E150" s="83" t="s">
        <v>224</v>
      </c>
      <c r="F150" s="83"/>
      <c r="G150" s="83"/>
      <c r="H150" s="83"/>
      <c r="I150" s="68" t="s">
        <v>225</v>
      </c>
      <c r="J150" s="84"/>
      <c r="K150" s="84"/>
      <c r="L150" s="84"/>
      <c r="M150" s="69"/>
    </row>
    <row r="151" spans="1:49" ht="16.5" thickTop="1" thickBot="1">
      <c r="A151" s="68" t="s">
        <v>225</v>
      </c>
      <c r="B151" s="84"/>
      <c r="C151" s="84"/>
      <c r="D151" s="84"/>
      <c r="E151" s="68" t="s">
        <v>225</v>
      </c>
      <c r="F151" s="84" t="s">
        <v>226</v>
      </c>
      <c r="G151" s="84"/>
      <c r="H151" s="84"/>
      <c r="I151" s="68" t="s">
        <v>225</v>
      </c>
      <c r="J151" s="84"/>
      <c r="K151" s="84"/>
      <c r="L151" s="84"/>
      <c r="M151" s="69"/>
    </row>
    <row r="152" spans="1:49" ht="16.5" thickTop="1" thickBot="1">
      <c r="A152" s="68" t="s">
        <v>227</v>
      </c>
      <c r="B152" s="79"/>
      <c r="C152" s="79"/>
      <c r="D152" s="79"/>
      <c r="E152" s="68" t="s">
        <v>228</v>
      </c>
      <c r="F152" s="79">
        <v>44764</v>
      </c>
      <c r="G152" s="79"/>
      <c r="H152" s="79"/>
      <c r="I152" s="68" t="s">
        <v>225</v>
      </c>
      <c r="J152" s="80"/>
      <c r="K152" s="81"/>
      <c r="L152" s="82"/>
    </row>
    <row r="153" spans="1:49" ht="16.5" thickTop="1" thickBot="1">
      <c r="A153" s="83" t="s">
        <v>229</v>
      </c>
      <c r="B153" s="83"/>
      <c r="C153" s="83"/>
      <c r="D153" s="83"/>
      <c r="E153" s="83" t="s">
        <v>224</v>
      </c>
      <c r="F153" s="83"/>
      <c r="G153" s="83"/>
      <c r="H153" s="83"/>
      <c r="I153" s="68" t="s">
        <v>225</v>
      </c>
      <c r="J153" s="80"/>
      <c r="K153" s="81"/>
      <c r="L153" s="82"/>
    </row>
    <row r="154" spans="1:49" ht="16.5" thickTop="1" thickBot="1">
      <c r="A154" s="68" t="s">
        <v>225</v>
      </c>
      <c r="B154" s="84"/>
      <c r="C154" s="84"/>
      <c r="D154" s="84"/>
      <c r="E154" s="68" t="s">
        <v>225</v>
      </c>
      <c r="F154" s="84" t="s">
        <v>230</v>
      </c>
      <c r="G154" s="84"/>
      <c r="H154" s="84"/>
      <c r="I154" s="68" t="s">
        <v>225</v>
      </c>
      <c r="J154" s="80"/>
      <c r="K154" s="81"/>
      <c r="L154" s="82"/>
    </row>
    <row r="155" spans="1:49" ht="16.5" thickTop="1" thickBot="1">
      <c r="A155" s="68" t="s">
        <v>227</v>
      </c>
      <c r="B155" s="79"/>
      <c r="C155" s="79"/>
      <c r="D155" s="79"/>
      <c r="E155" s="68" t="s">
        <v>228</v>
      </c>
      <c r="F155" s="79">
        <v>44764</v>
      </c>
      <c r="G155" s="79"/>
      <c r="H155" s="79"/>
      <c r="I155" s="68" t="s">
        <v>225</v>
      </c>
      <c r="J155" s="80"/>
      <c r="K155" s="81"/>
      <c r="L155" s="82"/>
    </row>
    <row r="156" spans="1:49" ht="16.5" thickTop="1" thickBot="1">
      <c r="A156" s="83"/>
      <c r="B156" s="83"/>
      <c r="C156" s="83"/>
      <c r="D156" s="83"/>
      <c r="E156" s="83" t="s">
        <v>231</v>
      </c>
      <c r="F156" s="83"/>
      <c r="G156" s="83"/>
      <c r="H156" s="83"/>
      <c r="I156" s="68" t="s">
        <v>225</v>
      </c>
      <c r="J156" s="80"/>
      <c r="K156" s="81"/>
      <c r="L156" s="82"/>
    </row>
    <row r="157" spans="1:49" ht="16.5" thickTop="1" thickBot="1">
      <c r="A157" s="68" t="s">
        <v>225</v>
      </c>
      <c r="B157" s="84"/>
      <c r="C157" s="84"/>
      <c r="D157" s="84"/>
      <c r="E157" s="68" t="s">
        <v>225</v>
      </c>
      <c r="F157" s="84"/>
      <c r="G157" s="84"/>
      <c r="H157" s="84"/>
      <c r="I157" s="68" t="s">
        <v>225</v>
      </c>
      <c r="J157" s="80"/>
      <c r="K157" s="81"/>
      <c r="L157" s="82"/>
    </row>
    <row r="158" spans="1:49" ht="16.5" thickTop="1" thickBot="1">
      <c r="A158" s="68" t="s">
        <v>227</v>
      </c>
      <c r="B158" s="79"/>
      <c r="C158" s="79"/>
      <c r="D158" s="79"/>
      <c r="E158" s="68" t="s">
        <v>228</v>
      </c>
      <c r="F158" s="79"/>
      <c r="G158" s="79"/>
      <c r="H158" s="79"/>
      <c r="I158" s="68" t="s">
        <v>225</v>
      </c>
      <c r="J158" s="80"/>
      <c r="K158" s="81"/>
      <c r="L158" s="82"/>
    </row>
    <row r="159" spans="1:49" ht="15.75" thickTop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6"/>
    </row>
    <row r="160" spans="1:49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6"/>
    </row>
    <row r="161" spans="1:13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6"/>
    </row>
    <row r="1048576" ht="15" customHeight="1"/>
  </sheetData>
  <sheetProtection formatCells="0" formatColumns="0" formatRows="0" insertColumns="0" insertHyperlinks="0" deleteColumns="0" deleteRows="0" sort="0" autoFilter="0" pivotTables="0"/>
  <autoFilter ref="A25:AW102" xr:uid="{CDFB6C73-A2EF-48D0-84E4-C84BC9B23626}"/>
  <mergeCells count="938">
    <mergeCell ref="M34:M37"/>
    <mergeCell ref="N34:N37"/>
    <mergeCell ref="R38:R41"/>
    <mergeCell ref="J66:J69"/>
    <mergeCell ref="J70:J73"/>
    <mergeCell ref="J74:J77"/>
    <mergeCell ref="J78:J81"/>
    <mergeCell ref="J82:J85"/>
    <mergeCell ref="J86:J89"/>
    <mergeCell ref="J34:J37"/>
    <mergeCell ref="J38:J41"/>
    <mergeCell ref="J42:J45"/>
    <mergeCell ref="J46:J49"/>
    <mergeCell ref="J50:J53"/>
    <mergeCell ref="J54:J57"/>
    <mergeCell ref="J58:J61"/>
    <mergeCell ref="J62:J65"/>
    <mergeCell ref="Q54:Q57"/>
    <mergeCell ref="R54:R57"/>
    <mergeCell ref="O50:O53"/>
    <mergeCell ref="L50:L53"/>
    <mergeCell ref="M50:M53"/>
    <mergeCell ref="P50:P53"/>
    <mergeCell ref="M54:M57"/>
    <mergeCell ref="J26:J29"/>
    <mergeCell ref="K26:K29"/>
    <mergeCell ref="B109:B112"/>
    <mergeCell ref="B113:B116"/>
    <mergeCell ref="B117:B120"/>
    <mergeCell ref="C109:D112"/>
    <mergeCell ref="C113:D116"/>
    <mergeCell ref="C117:D120"/>
    <mergeCell ref="E109:E112"/>
    <mergeCell ref="E113:E116"/>
    <mergeCell ref="E117:E120"/>
    <mergeCell ref="E26:E89"/>
    <mergeCell ref="B90:B97"/>
    <mergeCell ref="C90:C97"/>
    <mergeCell ref="D90:D97"/>
    <mergeCell ref="E90:E97"/>
    <mergeCell ref="F70:F73"/>
    <mergeCell ref="G70:G73"/>
    <mergeCell ref="F74:F77"/>
    <mergeCell ref="G74:G77"/>
    <mergeCell ref="H74:H77"/>
    <mergeCell ref="I74:I77"/>
    <mergeCell ref="J30:J33"/>
    <mergeCell ref="K50:K53"/>
    <mergeCell ref="AG121:AG124"/>
    <mergeCell ref="AH121:AH124"/>
    <mergeCell ref="AI121:AI124"/>
    <mergeCell ref="AQ113:AQ116"/>
    <mergeCell ref="AQ117:AQ120"/>
    <mergeCell ref="AQ121:AQ124"/>
    <mergeCell ref="T113:T116"/>
    <mergeCell ref="U113:U116"/>
    <mergeCell ref="V113:V116"/>
    <mergeCell ref="W113:W116"/>
    <mergeCell ref="AB113:AB116"/>
    <mergeCell ref="AC113:AC116"/>
    <mergeCell ref="AD117:AD120"/>
    <mergeCell ref="AE117:AE120"/>
    <mergeCell ref="AJ113:AJ116"/>
    <mergeCell ref="W121:W124"/>
    <mergeCell ref="X121:X124"/>
    <mergeCell ref="Y121:Y124"/>
    <mergeCell ref="Z121:Z124"/>
    <mergeCell ref="V117:V120"/>
    <mergeCell ref="AH117:AH120"/>
    <mergeCell ref="AI117:AI120"/>
    <mergeCell ref="AA113:AA116"/>
    <mergeCell ref="AJ117:AJ120"/>
    <mergeCell ref="R113:R116"/>
    <mergeCell ref="S113:S116"/>
    <mergeCell ref="AF117:AF120"/>
    <mergeCell ref="AG117:AG120"/>
    <mergeCell ref="W117:W120"/>
    <mergeCell ref="X117:X120"/>
    <mergeCell ref="Y117:Y120"/>
    <mergeCell ref="Z117:Z120"/>
    <mergeCell ref="AA117:AA120"/>
    <mergeCell ref="AD113:AD116"/>
    <mergeCell ref="AE113:AE116"/>
    <mergeCell ref="AC117:AC120"/>
    <mergeCell ref="R117:R120"/>
    <mergeCell ref="S117:S120"/>
    <mergeCell ref="U117:U120"/>
    <mergeCell ref="AB117:AB120"/>
    <mergeCell ref="AJ121:AJ124"/>
    <mergeCell ref="AK109:AQ110"/>
    <mergeCell ref="AK111:AM112"/>
    <mergeCell ref="AN111:AN112"/>
    <mergeCell ref="AO111:AO112"/>
    <mergeCell ref="AK113:AM113"/>
    <mergeCell ref="AK114:AM114"/>
    <mergeCell ref="AK115:AM115"/>
    <mergeCell ref="AK116:AM116"/>
    <mergeCell ref="AK117:AM117"/>
    <mergeCell ref="AK118:AM118"/>
    <mergeCell ref="AK119:AM119"/>
    <mergeCell ref="AK120:AM120"/>
    <mergeCell ref="AK121:AM121"/>
    <mergeCell ref="AK122:AM122"/>
    <mergeCell ref="AK123:AM123"/>
    <mergeCell ref="AK124:AM124"/>
    <mergeCell ref="A22:M22"/>
    <mergeCell ref="N22:AN22"/>
    <mergeCell ref="R23:S24"/>
    <mergeCell ref="T23:U24"/>
    <mergeCell ref="V23:W24"/>
    <mergeCell ref="X23:Y24"/>
    <mergeCell ref="Z23:AA24"/>
    <mergeCell ref="AB23:AC24"/>
    <mergeCell ref="N23:O24"/>
    <mergeCell ref="P23:Q24"/>
    <mergeCell ref="D24:D25"/>
    <mergeCell ref="A23:E23"/>
    <mergeCell ref="F23:M23"/>
    <mergeCell ref="F24:F25"/>
    <mergeCell ref="G24:G25"/>
    <mergeCell ref="H24:H25"/>
    <mergeCell ref="A26:A89"/>
    <mergeCell ref="B26:B89"/>
    <mergeCell ref="C26:C89"/>
    <mergeCell ref="D26:D89"/>
    <mergeCell ref="AO22:AS23"/>
    <mergeCell ref="AO24:AO25"/>
    <mergeCell ref="AP24:AP25"/>
    <mergeCell ref="AR24:AR25"/>
    <mergeCell ref="AS24:AS25"/>
    <mergeCell ref="AD23:AE24"/>
    <mergeCell ref="AF23:AG24"/>
    <mergeCell ref="AH23:AI24"/>
    <mergeCell ref="AJ23:AK24"/>
    <mergeCell ref="AL23:AM24"/>
    <mergeCell ref="AN23:AN25"/>
    <mergeCell ref="K30:K33"/>
    <mergeCell ref="L30:L33"/>
    <mergeCell ref="M30:M33"/>
    <mergeCell ref="N30:N33"/>
    <mergeCell ref="P38:P41"/>
    <mergeCell ref="R26:R29"/>
    <mergeCell ref="S26:S29"/>
    <mergeCell ref="K34:K37"/>
    <mergeCell ref="L34:L37"/>
    <mergeCell ref="L26:L29"/>
    <mergeCell ref="M26:M29"/>
    <mergeCell ref="T26:T29"/>
    <mergeCell ref="U26:U29"/>
    <mergeCell ref="V26:V29"/>
    <mergeCell ref="O30:O33"/>
    <mergeCell ref="P30:P33"/>
    <mergeCell ref="Q30:Q33"/>
    <mergeCell ref="R30:R33"/>
    <mergeCell ref="S30:S33"/>
    <mergeCell ref="N26:N29"/>
    <mergeCell ref="O26:O29"/>
    <mergeCell ref="P26:P29"/>
    <mergeCell ref="Q26:Q29"/>
    <mergeCell ref="T30:T33"/>
    <mergeCell ref="O34:O37"/>
    <mergeCell ref="P34:P37"/>
    <mergeCell ref="Q34:Q37"/>
    <mergeCell ref="R34:R37"/>
    <mergeCell ref="S34:S37"/>
    <mergeCell ref="X26:X29"/>
    <mergeCell ref="T34:T37"/>
    <mergeCell ref="X34:X37"/>
    <mergeCell ref="T38:T41"/>
    <mergeCell ref="U38:U41"/>
    <mergeCell ref="V38:V41"/>
    <mergeCell ref="W26:W29"/>
    <mergeCell ref="U34:U37"/>
    <mergeCell ref="V34:V37"/>
    <mergeCell ref="W34:W37"/>
    <mergeCell ref="S50:S53"/>
    <mergeCell ref="T46:T49"/>
    <mergeCell ref="AS58:AS61"/>
    <mergeCell ref="Y58:Y61"/>
    <mergeCell ref="Z58:Z61"/>
    <mergeCell ref="AA58:AA61"/>
    <mergeCell ref="T58:T61"/>
    <mergeCell ref="U58:U61"/>
    <mergeCell ref="AN54:AN57"/>
    <mergeCell ref="AJ58:AJ61"/>
    <mergeCell ref="AK58:AK61"/>
    <mergeCell ref="AL58:AL61"/>
    <mergeCell ref="AM58:AM61"/>
    <mergeCell ref="AN58:AN61"/>
    <mergeCell ref="AE58:AE61"/>
    <mergeCell ref="AF58:AF61"/>
    <mergeCell ref="AG58:AG61"/>
    <mergeCell ref="AS46:AS49"/>
    <mergeCell ref="AG46:AG49"/>
    <mergeCell ref="AH46:AH49"/>
    <mergeCell ref="AI46:AI49"/>
    <mergeCell ref="AJ46:AJ49"/>
    <mergeCell ref="V54:V57"/>
    <mergeCell ref="W54:W57"/>
    <mergeCell ref="Z26:Z29"/>
    <mergeCell ref="AA26:AA29"/>
    <mergeCell ref="AB26:AB29"/>
    <mergeCell ref="AC26:AC29"/>
    <mergeCell ref="AD26:AD29"/>
    <mergeCell ref="AE26:AE29"/>
    <mergeCell ref="X46:X49"/>
    <mergeCell ref="AS54:AS57"/>
    <mergeCell ref="AE54:AE57"/>
    <mergeCell ref="AF54:AF57"/>
    <mergeCell ref="AG54:AG57"/>
    <mergeCell ref="AH54:AH57"/>
    <mergeCell ref="AI54:AI57"/>
    <mergeCell ref="Y26:Y29"/>
    <mergeCell ref="AL26:AL29"/>
    <mergeCell ref="AM26:AM29"/>
    <mergeCell ref="AN26:AN29"/>
    <mergeCell ref="AS26:AS29"/>
    <mergeCell ref="AF26:AF29"/>
    <mergeCell ref="AG26:AG29"/>
    <mergeCell ref="AH26:AH29"/>
    <mergeCell ref="AI26:AI29"/>
    <mergeCell ref="AJ26:AJ29"/>
    <mergeCell ref="AK26:AK29"/>
    <mergeCell ref="K54:K57"/>
    <mergeCell ref="L54:L57"/>
    <mergeCell ref="AJ54:AJ57"/>
    <mergeCell ref="Y54:Y57"/>
    <mergeCell ref="Z54:Z57"/>
    <mergeCell ref="AA54:AA57"/>
    <mergeCell ref="AB54:AB57"/>
    <mergeCell ref="AC54:AC57"/>
    <mergeCell ref="AD54:AD57"/>
    <mergeCell ref="X54:X57"/>
    <mergeCell ref="K62:K65"/>
    <mergeCell ref="Q58:Q61"/>
    <mergeCell ref="R58:R61"/>
    <mergeCell ref="S58:S61"/>
    <mergeCell ref="S62:S65"/>
    <mergeCell ref="AB58:AB61"/>
    <mergeCell ref="AC58:AC61"/>
    <mergeCell ref="AD58:AD61"/>
    <mergeCell ref="V58:V61"/>
    <mergeCell ref="W58:W61"/>
    <mergeCell ref="X58:X61"/>
    <mergeCell ref="L62:L65"/>
    <mergeCell ref="M62:M65"/>
    <mergeCell ref="N62:N65"/>
    <mergeCell ref="P58:P61"/>
    <mergeCell ref="K58:K61"/>
    <mergeCell ref="L58:L61"/>
    <mergeCell ref="M58:M61"/>
    <mergeCell ref="N58:N61"/>
    <mergeCell ref="O58:O61"/>
    <mergeCell ref="N50:N53"/>
    <mergeCell ref="AS62:AS65"/>
    <mergeCell ref="P62:P65"/>
    <mergeCell ref="Q62:Q65"/>
    <mergeCell ref="AJ62:AJ65"/>
    <mergeCell ref="AK62:AK65"/>
    <mergeCell ref="AL62:AL65"/>
    <mergeCell ref="AM62:AM65"/>
    <mergeCell ref="AN62:AN65"/>
    <mergeCell ref="AD62:AD65"/>
    <mergeCell ref="AE62:AE65"/>
    <mergeCell ref="AF62:AF65"/>
    <mergeCell ref="AG62:AG65"/>
    <mergeCell ref="AH62:AH65"/>
    <mergeCell ref="AI62:AI65"/>
    <mergeCell ref="X62:X65"/>
    <mergeCell ref="Y62:Y65"/>
    <mergeCell ref="Z62:Z65"/>
    <mergeCell ref="AA62:AA65"/>
    <mergeCell ref="AB62:AB65"/>
    <mergeCell ref="AC62:AC65"/>
    <mergeCell ref="AM54:AM57"/>
    <mergeCell ref="O62:O65"/>
    <mergeCell ref="AK54:AK57"/>
    <mergeCell ref="AN70:AN73"/>
    <mergeCell ref="AS70:AS73"/>
    <mergeCell ref="AG70:AG73"/>
    <mergeCell ref="AH70:AH73"/>
    <mergeCell ref="AI70:AI73"/>
    <mergeCell ref="N54:N57"/>
    <mergeCell ref="O54:O57"/>
    <mergeCell ref="P54:P57"/>
    <mergeCell ref="AL54:AL57"/>
    <mergeCell ref="O94:O97"/>
    <mergeCell ref="P94:P97"/>
    <mergeCell ref="Q94:Q97"/>
    <mergeCell ref="R94:R97"/>
    <mergeCell ref="S94:S97"/>
    <mergeCell ref="T94:T97"/>
    <mergeCell ref="AS66:AS69"/>
    <mergeCell ref="R62:R65"/>
    <mergeCell ref="O66:O69"/>
    <mergeCell ref="P66:P69"/>
    <mergeCell ref="AJ74:AJ77"/>
    <mergeCell ref="AK74:AK77"/>
    <mergeCell ref="AI66:AI69"/>
    <mergeCell ref="AJ66:AJ69"/>
    <mergeCell ref="AK66:AK69"/>
    <mergeCell ref="AL66:AL69"/>
    <mergeCell ref="O70:O73"/>
    <mergeCell ref="P70:P73"/>
    <mergeCell ref="R70:R73"/>
    <mergeCell ref="O74:O77"/>
    <mergeCell ref="P74:P77"/>
    <mergeCell ref="Q74:Q77"/>
    <mergeCell ref="R74:R77"/>
    <mergeCell ref="AM70:AM73"/>
    <mergeCell ref="N94:N97"/>
    <mergeCell ref="AJ94:AJ97"/>
    <mergeCell ref="AK94:AK97"/>
    <mergeCell ref="AL94:AL97"/>
    <mergeCell ref="AM66:AM69"/>
    <mergeCell ref="AN66:AN69"/>
    <mergeCell ref="AC66:AC69"/>
    <mergeCell ref="AD66:AD69"/>
    <mergeCell ref="AE66:AE69"/>
    <mergeCell ref="AF66:AF69"/>
    <mergeCell ref="AG66:AG69"/>
    <mergeCell ref="AH66:AH69"/>
    <mergeCell ref="S70:S73"/>
    <mergeCell ref="T70:T73"/>
    <mergeCell ref="S74:S77"/>
    <mergeCell ref="T74:T77"/>
    <mergeCell ref="AA66:AA69"/>
    <mergeCell ref="AB66:AB69"/>
    <mergeCell ref="AM74:AM77"/>
    <mergeCell ref="AN74:AN77"/>
    <mergeCell ref="AC70:AC73"/>
    <mergeCell ref="AD70:AD73"/>
    <mergeCell ref="AE70:AE73"/>
    <mergeCell ref="V94:V97"/>
    <mergeCell ref="I98:I101"/>
    <mergeCell ref="O98:O101"/>
    <mergeCell ref="P98:P101"/>
    <mergeCell ref="Q98:Q101"/>
    <mergeCell ref="R98:R101"/>
    <mergeCell ref="AG94:AG97"/>
    <mergeCell ref="AH94:AH97"/>
    <mergeCell ref="AI94:AI97"/>
    <mergeCell ref="AA94:AA97"/>
    <mergeCell ref="AB94:AB97"/>
    <mergeCell ref="AC94:AC97"/>
    <mergeCell ref="AD94:AD97"/>
    <mergeCell ref="AE94:AE97"/>
    <mergeCell ref="AF94:AF97"/>
    <mergeCell ref="J98:J101"/>
    <mergeCell ref="K98:K101"/>
    <mergeCell ref="L98:L101"/>
    <mergeCell ref="M98:M101"/>
    <mergeCell ref="N98:N101"/>
    <mergeCell ref="U94:U97"/>
    <mergeCell ref="J94:J97"/>
    <mergeCell ref="K94:K97"/>
    <mergeCell ref="L94:L97"/>
    <mergeCell ref="M94:M97"/>
    <mergeCell ref="R78:R81"/>
    <mergeCell ref="S78:S81"/>
    <mergeCell ref="AM98:AM101"/>
    <mergeCell ref="AN98:AN101"/>
    <mergeCell ref="AS98:AS101"/>
    <mergeCell ref="AG98:AG101"/>
    <mergeCell ref="AH98:AH101"/>
    <mergeCell ref="AI98:AI101"/>
    <mergeCell ref="AJ98:AJ101"/>
    <mergeCell ref="AK98:AK101"/>
    <mergeCell ref="AL98:AL101"/>
    <mergeCell ref="AA98:AA101"/>
    <mergeCell ref="AB98:AB101"/>
    <mergeCell ref="AC98:AC101"/>
    <mergeCell ref="AD98:AD101"/>
    <mergeCell ref="AE98:AE101"/>
    <mergeCell ref="AF98:AF101"/>
    <mergeCell ref="U98:U101"/>
    <mergeCell ref="V98:V101"/>
    <mergeCell ref="W98:W101"/>
    <mergeCell ref="X98:X101"/>
    <mergeCell ref="Y98:Y101"/>
    <mergeCell ref="Z98:Z101"/>
    <mergeCell ref="AS94:AS97"/>
    <mergeCell ref="AM46:AM49"/>
    <mergeCell ref="Q50:Q53"/>
    <mergeCell ref="R50:R53"/>
    <mergeCell ref="X70:X73"/>
    <mergeCell ref="Y70:Y73"/>
    <mergeCell ref="Z70:Z73"/>
    <mergeCell ref="W66:W69"/>
    <mergeCell ref="X66:X69"/>
    <mergeCell ref="T62:T65"/>
    <mergeCell ref="U62:U65"/>
    <mergeCell ref="V62:V65"/>
    <mergeCell ref="W62:W65"/>
    <mergeCell ref="T54:T57"/>
    <mergeCell ref="U54:U57"/>
    <mergeCell ref="Y66:Y69"/>
    <mergeCell ref="Z66:Z69"/>
    <mergeCell ref="U70:U73"/>
    <mergeCell ref="V70:V73"/>
    <mergeCell ref="V66:V69"/>
    <mergeCell ref="S54:S57"/>
    <mergeCell ref="W70:W73"/>
    <mergeCell ref="U46:U49"/>
    <mergeCell ref="V46:V49"/>
    <mergeCell ref="W46:W49"/>
    <mergeCell ref="AN46:AN49"/>
    <mergeCell ref="AS50:AS53"/>
    <mergeCell ref="AG50:AG53"/>
    <mergeCell ref="AH50:AH53"/>
    <mergeCell ref="AI50:AI53"/>
    <mergeCell ref="AJ50:AJ53"/>
    <mergeCell ref="AK50:AK53"/>
    <mergeCell ref="AL50:AL53"/>
    <mergeCell ref="AA50:AA53"/>
    <mergeCell ref="AB50:AB53"/>
    <mergeCell ref="AC50:AC53"/>
    <mergeCell ref="AD50:AD53"/>
    <mergeCell ref="AE50:AE53"/>
    <mergeCell ref="AF50:AF53"/>
    <mergeCell ref="AM50:AM53"/>
    <mergeCell ref="AN50:AN53"/>
    <mergeCell ref="AK46:AK49"/>
    <mergeCell ref="AL46:AL49"/>
    <mergeCell ref="AA46:AA49"/>
    <mergeCell ref="AB46:AB49"/>
    <mergeCell ref="AC46:AC49"/>
    <mergeCell ref="AD46:AD49"/>
    <mergeCell ref="AE46:AE49"/>
    <mergeCell ref="AF46:AF49"/>
    <mergeCell ref="K38:K41"/>
    <mergeCell ref="L38:L41"/>
    <mergeCell ref="M38:M41"/>
    <mergeCell ref="N38:N41"/>
    <mergeCell ref="O46:O49"/>
    <mergeCell ref="P46:P49"/>
    <mergeCell ref="Q46:Q49"/>
    <mergeCell ref="S46:S49"/>
    <mergeCell ref="K42:K45"/>
    <mergeCell ref="L42:L45"/>
    <mergeCell ref="M42:M45"/>
    <mergeCell ref="N42:N45"/>
    <mergeCell ref="R46:R49"/>
    <mergeCell ref="K46:K49"/>
    <mergeCell ref="L46:L49"/>
    <mergeCell ref="M46:M49"/>
    <mergeCell ref="N46:N49"/>
    <mergeCell ref="O38:O41"/>
    <mergeCell ref="Q38:Q41"/>
    <mergeCell ref="O42:O45"/>
    <mergeCell ref="P42:P45"/>
    <mergeCell ref="Q42:Q45"/>
    <mergeCell ref="S42:S45"/>
    <mergeCell ref="S38:S41"/>
    <mergeCell ref="AA38:AA41"/>
    <mergeCell ref="AB38:AB41"/>
    <mergeCell ref="AC38:AC41"/>
    <mergeCell ref="Z34:Z37"/>
    <mergeCell ref="AK30:AK33"/>
    <mergeCell ref="AL30:AL33"/>
    <mergeCell ref="U30:U33"/>
    <mergeCell ref="V30:V33"/>
    <mergeCell ref="W30:W33"/>
    <mergeCell ref="X30:X33"/>
    <mergeCell ref="Y30:Y33"/>
    <mergeCell ref="Z30:Z33"/>
    <mergeCell ref="Y34:Y37"/>
    <mergeCell ref="AD38:AD41"/>
    <mergeCell ref="AE38:AE41"/>
    <mergeCell ref="AF38:AF41"/>
    <mergeCell ref="AM30:AM33"/>
    <mergeCell ref="AN30:AN33"/>
    <mergeCell ref="AS30:AS33"/>
    <mergeCell ref="AG30:AG33"/>
    <mergeCell ref="AH30:AH33"/>
    <mergeCell ref="AI30:AI33"/>
    <mergeCell ref="AJ30:AJ33"/>
    <mergeCell ref="W38:W41"/>
    <mergeCell ref="X38:X41"/>
    <mergeCell ref="Y38:Y41"/>
    <mergeCell ref="Z38:Z41"/>
    <mergeCell ref="AA34:AA37"/>
    <mergeCell ref="AB34:AB37"/>
    <mergeCell ref="AC34:AC37"/>
    <mergeCell ref="AL34:AL37"/>
    <mergeCell ref="AA30:AA33"/>
    <mergeCell ref="AB30:AB33"/>
    <mergeCell ref="AC30:AC33"/>
    <mergeCell ref="AD30:AD33"/>
    <mergeCell ref="AE30:AE33"/>
    <mergeCell ref="AF30:AF33"/>
    <mergeCell ref="AD34:AD37"/>
    <mergeCell ref="AE34:AE37"/>
    <mergeCell ref="AF34:AF37"/>
    <mergeCell ref="AM34:AM37"/>
    <mergeCell ref="AM38:AM41"/>
    <mergeCell ref="AN38:AN41"/>
    <mergeCell ref="AS38:AS41"/>
    <mergeCell ref="AG38:AG41"/>
    <mergeCell ref="AH38:AH41"/>
    <mergeCell ref="AI38:AI41"/>
    <mergeCell ref="AJ38:AJ41"/>
    <mergeCell ref="AK38:AK41"/>
    <mergeCell ref="AL38:AL41"/>
    <mergeCell ref="AN34:AN37"/>
    <mergeCell ref="AS34:AS37"/>
    <mergeCell ref="AG34:AG37"/>
    <mergeCell ref="AH34:AH37"/>
    <mergeCell ref="AI34:AI37"/>
    <mergeCell ref="AJ34:AJ37"/>
    <mergeCell ref="AK34:AK37"/>
    <mergeCell ref="Y46:Y49"/>
    <mergeCell ref="Z46:Z49"/>
    <mergeCell ref="R66:R69"/>
    <mergeCell ref="S66:S69"/>
    <mergeCell ref="T66:T69"/>
    <mergeCell ref="U66:U69"/>
    <mergeCell ref="AG42:AG45"/>
    <mergeCell ref="AH42:AH45"/>
    <mergeCell ref="AI42:AI45"/>
    <mergeCell ref="V42:V45"/>
    <mergeCell ref="W42:W45"/>
    <mergeCell ref="X42:X45"/>
    <mergeCell ref="Y42:Y45"/>
    <mergeCell ref="Z42:Z45"/>
    <mergeCell ref="X50:X53"/>
    <mergeCell ref="Y50:Y53"/>
    <mergeCell ref="Z50:Z53"/>
    <mergeCell ref="T50:T53"/>
    <mergeCell ref="U50:U53"/>
    <mergeCell ref="V50:V53"/>
    <mergeCell ref="W50:W53"/>
    <mergeCell ref="AH58:AH61"/>
    <mergeCell ref="AI58:AI61"/>
    <mergeCell ref="R42:R45"/>
    <mergeCell ref="T42:T45"/>
    <mergeCell ref="AS42:AS45"/>
    <mergeCell ref="AL42:AL45"/>
    <mergeCell ref="AA42:AA45"/>
    <mergeCell ref="AB42:AB45"/>
    <mergeCell ref="AC42:AC45"/>
    <mergeCell ref="AD42:AD45"/>
    <mergeCell ref="AE42:AE45"/>
    <mergeCell ref="AF42:AF45"/>
    <mergeCell ref="U42:U45"/>
    <mergeCell ref="AJ42:AJ45"/>
    <mergeCell ref="AK42:AK45"/>
    <mergeCell ref="AM42:AM45"/>
    <mergeCell ref="AN42:AN45"/>
    <mergeCell ref="AS74:AS77"/>
    <mergeCell ref="K70:K73"/>
    <mergeCell ref="L70:L73"/>
    <mergeCell ref="M70:M73"/>
    <mergeCell ref="N70:N73"/>
    <mergeCell ref="AA70:AA73"/>
    <mergeCell ref="AB70:AB73"/>
    <mergeCell ref="Q70:Q73"/>
    <mergeCell ref="AF70:AF73"/>
    <mergeCell ref="AL74:AL77"/>
    <mergeCell ref="K74:K77"/>
    <mergeCell ref="L74:L77"/>
    <mergeCell ref="M74:M77"/>
    <mergeCell ref="N74:N77"/>
    <mergeCell ref="AG74:AG77"/>
    <mergeCell ref="AH74:AH77"/>
    <mergeCell ref="AI74:AI77"/>
    <mergeCell ref="AB74:AB77"/>
    <mergeCell ref="AC74:AC77"/>
    <mergeCell ref="AD74:AD77"/>
    <mergeCell ref="AE74:AE77"/>
    <mergeCell ref="AF74:AF77"/>
    <mergeCell ref="U74:U77"/>
    <mergeCell ref="V74:V77"/>
    <mergeCell ref="H70:H73"/>
    <mergeCell ref="I70:I73"/>
    <mergeCell ref="K66:K69"/>
    <mergeCell ref="L66:L69"/>
    <mergeCell ref="M66:M69"/>
    <mergeCell ref="N66:N69"/>
    <mergeCell ref="AJ70:AJ73"/>
    <mergeCell ref="AK70:AK73"/>
    <mergeCell ref="AL70:AL73"/>
    <mergeCell ref="Q66:Q69"/>
    <mergeCell ref="W74:W77"/>
    <mergeCell ref="X74:X77"/>
    <mergeCell ref="Y74:Y77"/>
    <mergeCell ref="Z74:Z77"/>
    <mergeCell ref="AA74:AA77"/>
    <mergeCell ref="T78:T81"/>
    <mergeCell ref="AA78:AA81"/>
    <mergeCell ref="AB78:AB81"/>
    <mergeCell ref="AC78:AC81"/>
    <mergeCell ref="AD78:AD81"/>
    <mergeCell ref="AE78:AE81"/>
    <mergeCell ref="AF78:AF81"/>
    <mergeCell ref="U78:U81"/>
    <mergeCell ref="V78:V81"/>
    <mergeCell ref="W78:W81"/>
    <mergeCell ref="X78:X81"/>
    <mergeCell ref="Y78:Y81"/>
    <mergeCell ref="Z78:Z81"/>
    <mergeCell ref="K78:K81"/>
    <mergeCell ref="L78:L81"/>
    <mergeCell ref="M78:M81"/>
    <mergeCell ref="N78:N81"/>
    <mergeCell ref="H78:H81"/>
    <mergeCell ref="I78:I81"/>
    <mergeCell ref="O82:O85"/>
    <mergeCell ref="P82:P85"/>
    <mergeCell ref="Q82:Q85"/>
    <mergeCell ref="O78:O81"/>
    <mergeCell ref="P78:P81"/>
    <mergeCell ref="Q78:Q81"/>
    <mergeCell ref="R82:R85"/>
    <mergeCell ref="S82:S85"/>
    <mergeCell ref="T82:T85"/>
    <mergeCell ref="K82:K85"/>
    <mergeCell ref="L82:L85"/>
    <mergeCell ref="M82:M85"/>
    <mergeCell ref="N82:N85"/>
    <mergeCell ref="H82:H85"/>
    <mergeCell ref="I82:I85"/>
    <mergeCell ref="AM78:AM81"/>
    <mergeCell ref="AN78:AN81"/>
    <mergeCell ref="AS78:AS81"/>
    <mergeCell ref="AG78:AG81"/>
    <mergeCell ref="AH78:AH81"/>
    <mergeCell ref="AI78:AI81"/>
    <mergeCell ref="AJ78:AJ81"/>
    <mergeCell ref="AK78:AK81"/>
    <mergeCell ref="AL78:AL81"/>
    <mergeCell ref="AN82:AN85"/>
    <mergeCell ref="AS82:AS85"/>
    <mergeCell ref="AG82:AG85"/>
    <mergeCell ref="AH82:AH85"/>
    <mergeCell ref="AI82:AI85"/>
    <mergeCell ref="AJ82:AJ85"/>
    <mergeCell ref="AK82:AK85"/>
    <mergeCell ref="AL82:AL85"/>
    <mergeCell ref="AA82:AA85"/>
    <mergeCell ref="AB82:AB85"/>
    <mergeCell ref="AC82:AC85"/>
    <mergeCell ref="AD82:AD85"/>
    <mergeCell ref="AE82:AE85"/>
    <mergeCell ref="AF82:AF85"/>
    <mergeCell ref="AM82:AM85"/>
    <mergeCell ref="U82:U85"/>
    <mergeCell ref="V82:V85"/>
    <mergeCell ref="W82:W85"/>
    <mergeCell ref="X82:X85"/>
    <mergeCell ref="Y82:Y85"/>
    <mergeCell ref="Z82:Z85"/>
    <mergeCell ref="X86:X89"/>
    <mergeCell ref="Y86:Y89"/>
    <mergeCell ref="Z86:Z89"/>
    <mergeCell ref="U86:U89"/>
    <mergeCell ref="V86:V89"/>
    <mergeCell ref="W86:W89"/>
    <mergeCell ref="K86:K89"/>
    <mergeCell ref="L86:L89"/>
    <mergeCell ref="M86:M89"/>
    <mergeCell ref="N86:N89"/>
    <mergeCell ref="H86:H89"/>
    <mergeCell ref="I86:I89"/>
    <mergeCell ref="O86:O89"/>
    <mergeCell ref="P86:P89"/>
    <mergeCell ref="Q86:Q89"/>
    <mergeCell ref="R86:R89"/>
    <mergeCell ref="S86:S89"/>
    <mergeCell ref="T86:T89"/>
    <mergeCell ref="AN86:AN89"/>
    <mergeCell ref="AS86:AS89"/>
    <mergeCell ref="AG86:AG89"/>
    <mergeCell ref="AH86:AH89"/>
    <mergeCell ref="AI86:AI89"/>
    <mergeCell ref="AJ86:AJ89"/>
    <mergeCell ref="AK86:AK89"/>
    <mergeCell ref="AL86:AL89"/>
    <mergeCell ref="AA86:AA89"/>
    <mergeCell ref="AB86:AB89"/>
    <mergeCell ref="AC86:AC89"/>
    <mergeCell ref="AD86:AD89"/>
    <mergeCell ref="AE86:AE89"/>
    <mergeCell ref="AF86:AF89"/>
    <mergeCell ref="AM86:AM89"/>
    <mergeCell ref="M90:M93"/>
    <mergeCell ref="N90:N93"/>
    <mergeCell ref="H90:H93"/>
    <mergeCell ref="I90:I93"/>
    <mergeCell ref="O90:O93"/>
    <mergeCell ref="P90:P93"/>
    <mergeCell ref="AF90:AF93"/>
    <mergeCell ref="U90:U93"/>
    <mergeCell ref="V90:V93"/>
    <mergeCell ref="W90:W93"/>
    <mergeCell ref="X90:X93"/>
    <mergeCell ref="Y90:Y93"/>
    <mergeCell ref="Z90:Z93"/>
    <mergeCell ref="AS90:AS93"/>
    <mergeCell ref="Q90:Q93"/>
    <mergeCell ref="R90:R93"/>
    <mergeCell ref="S90:S93"/>
    <mergeCell ref="T90:T93"/>
    <mergeCell ref="AN90:AN93"/>
    <mergeCell ref="AM90:AM93"/>
    <mergeCell ref="AG90:AG93"/>
    <mergeCell ref="AH90:AH93"/>
    <mergeCell ref="AI90:AI93"/>
    <mergeCell ref="AJ90:AJ93"/>
    <mergeCell ref="AK90:AK93"/>
    <mergeCell ref="AL90:AL93"/>
    <mergeCell ref="AA90:AA93"/>
    <mergeCell ref="AB90:AB93"/>
    <mergeCell ref="AC90:AC93"/>
    <mergeCell ref="AD90:AD93"/>
    <mergeCell ref="AE90:AE93"/>
    <mergeCell ref="W94:W97"/>
    <mergeCell ref="X94:X97"/>
    <mergeCell ref="Y94:Y97"/>
    <mergeCell ref="X113:X116"/>
    <mergeCell ref="Y113:Y116"/>
    <mergeCell ref="Z113:Z116"/>
    <mergeCell ref="AM94:AM97"/>
    <mergeCell ref="AN94:AN97"/>
    <mergeCell ref="S98:S101"/>
    <mergeCell ref="T98:T101"/>
    <mergeCell ref="AF113:AF116"/>
    <mergeCell ref="AG113:AG116"/>
    <mergeCell ref="Z94:Z97"/>
    <mergeCell ref="AH110:AI111"/>
    <mergeCell ref="AJ110:AJ112"/>
    <mergeCell ref="AH113:AH116"/>
    <mergeCell ref="AI113:AI116"/>
    <mergeCell ref="AC121:AC124"/>
    <mergeCell ref="H117:H120"/>
    <mergeCell ref="J109:AJ109"/>
    <mergeCell ref="J110:K111"/>
    <mergeCell ref="L110:M111"/>
    <mergeCell ref="N110:O111"/>
    <mergeCell ref="P110:Q111"/>
    <mergeCell ref="R110:S111"/>
    <mergeCell ref="T110:U111"/>
    <mergeCell ref="V110:W111"/>
    <mergeCell ref="X110:Y111"/>
    <mergeCell ref="J121:J124"/>
    <mergeCell ref="J117:J120"/>
    <mergeCell ref="P113:P116"/>
    <mergeCell ref="Q113:Q116"/>
    <mergeCell ref="P117:P120"/>
    <mergeCell ref="Q117:Q120"/>
    <mergeCell ref="L117:L120"/>
    <mergeCell ref="M117:M120"/>
    <mergeCell ref="M121:M124"/>
    <mergeCell ref="Z110:AA111"/>
    <mergeCell ref="AB110:AC111"/>
    <mergeCell ref="AD110:AE111"/>
    <mergeCell ref="AF110:AG111"/>
    <mergeCell ref="J113:J116"/>
    <mergeCell ref="K121:K124"/>
    <mergeCell ref="L121:L124"/>
    <mergeCell ref="V121:V124"/>
    <mergeCell ref="I109:I112"/>
    <mergeCell ref="N113:N116"/>
    <mergeCell ref="O113:O116"/>
    <mergeCell ref="N117:N120"/>
    <mergeCell ref="O117:O120"/>
    <mergeCell ref="N121:N124"/>
    <mergeCell ref="O121:O124"/>
    <mergeCell ref="P121:P124"/>
    <mergeCell ref="Q121:Q124"/>
    <mergeCell ref="R121:R124"/>
    <mergeCell ref="S121:S124"/>
    <mergeCell ref="T121:T124"/>
    <mergeCell ref="U121:U124"/>
    <mergeCell ref="T117:T120"/>
    <mergeCell ref="I121:I124"/>
    <mergeCell ref="I113:I116"/>
    <mergeCell ref="K113:K116"/>
    <mergeCell ref="K117:K120"/>
    <mergeCell ref="L113:L116"/>
    <mergeCell ref="M113:M116"/>
    <mergeCell ref="R129:AI129"/>
    <mergeCell ref="B130:D130"/>
    <mergeCell ref="J130:O130"/>
    <mergeCell ref="P130:V130"/>
    <mergeCell ref="W130:AF130"/>
    <mergeCell ref="I147:L149"/>
    <mergeCell ref="J150:L150"/>
    <mergeCell ref="J151:L151"/>
    <mergeCell ref="D143:E143"/>
    <mergeCell ref="D144:E144"/>
    <mergeCell ref="B145:D145"/>
    <mergeCell ref="A147:D149"/>
    <mergeCell ref="A150:D150"/>
    <mergeCell ref="D138:E138"/>
    <mergeCell ref="D139:E139"/>
    <mergeCell ref="D140:E140"/>
    <mergeCell ref="D141:E141"/>
    <mergeCell ref="D142:E142"/>
    <mergeCell ref="D135:E135"/>
    <mergeCell ref="D136:E136"/>
    <mergeCell ref="F151:H151"/>
    <mergeCell ref="E147:H149"/>
    <mergeCell ref="E150:H150"/>
    <mergeCell ref="D137:E137"/>
    <mergeCell ref="B1:AQ2"/>
    <mergeCell ref="B3:AQ4"/>
    <mergeCell ref="A1:A4"/>
    <mergeCell ref="AP111:AP112"/>
    <mergeCell ref="A19:AS19"/>
    <mergeCell ref="J24:J25"/>
    <mergeCell ref="K24:K25"/>
    <mergeCell ref="L24:L25"/>
    <mergeCell ref="M24:M25"/>
    <mergeCell ref="AP102:AR102"/>
    <mergeCell ref="A24:A25"/>
    <mergeCell ref="B24:B25"/>
    <mergeCell ref="C24:C25"/>
    <mergeCell ref="E24:E25"/>
    <mergeCell ref="AQ24:AQ25"/>
    <mergeCell ref="I94:I97"/>
    <mergeCell ref="AQ111:AQ112"/>
    <mergeCell ref="I24:I25"/>
    <mergeCell ref="H26:H29"/>
    <mergeCell ref="I26:I29"/>
    <mergeCell ref="H30:H33"/>
    <mergeCell ref="J90:J93"/>
    <mergeCell ref="K90:K93"/>
    <mergeCell ref="L90:L93"/>
    <mergeCell ref="I30:I33"/>
    <mergeCell ref="H34:H37"/>
    <mergeCell ref="I34:I37"/>
    <mergeCell ref="H38:H41"/>
    <mergeCell ref="I38:I41"/>
    <mergeCell ref="H42:H45"/>
    <mergeCell ref="I42:I45"/>
    <mergeCell ref="H46:H49"/>
    <mergeCell ref="I46:I49"/>
    <mergeCell ref="H50:H53"/>
    <mergeCell ref="I50:I53"/>
    <mergeCell ref="H54:H57"/>
    <mergeCell ref="I54:I57"/>
    <mergeCell ref="H58:H61"/>
    <mergeCell ref="I58:I61"/>
    <mergeCell ref="H62:H65"/>
    <mergeCell ref="F66:F69"/>
    <mergeCell ref="G66:G69"/>
    <mergeCell ref="F58:F61"/>
    <mergeCell ref="G58:G61"/>
    <mergeCell ref="F62:F65"/>
    <mergeCell ref="G62:G65"/>
    <mergeCell ref="I62:I65"/>
    <mergeCell ref="H66:H69"/>
    <mergeCell ref="I66:I69"/>
    <mergeCell ref="F90:F93"/>
    <mergeCell ref="G90:G93"/>
    <mergeCell ref="F94:F97"/>
    <mergeCell ref="G94:G97"/>
    <mergeCell ref="G98:G101"/>
    <mergeCell ref="F98:F101"/>
    <mergeCell ref="H121:H124"/>
    <mergeCell ref="H113:H116"/>
    <mergeCell ref="G113:G116"/>
    <mergeCell ref="G117:G120"/>
    <mergeCell ref="G121:G124"/>
    <mergeCell ref="H109:H112"/>
    <mergeCell ref="G109:G112"/>
    <mergeCell ref="H98:H101"/>
    <mergeCell ref="F109:F112"/>
    <mergeCell ref="F113:F116"/>
    <mergeCell ref="F117:F120"/>
    <mergeCell ref="F121:F124"/>
    <mergeCell ref="A133:AK133"/>
    <mergeCell ref="A129:P129"/>
    <mergeCell ref="F78:F81"/>
    <mergeCell ref="G78:G81"/>
    <mergeCell ref="A90:A97"/>
    <mergeCell ref="A98:A101"/>
    <mergeCell ref="B98:B101"/>
    <mergeCell ref="C98:C101"/>
    <mergeCell ref="D98:D101"/>
    <mergeCell ref="E98:E101"/>
    <mergeCell ref="A113:A124"/>
    <mergeCell ref="B121:B124"/>
    <mergeCell ref="C121:D124"/>
    <mergeCell ref="E121:E124"/>
    <mergeCell ref="A105:AS105"/>
    <mergeCell ref="A109:A112"/>
    <mergeCell ref="H94:H97"/>
    <mergeCell ref="AD121:AD124"/>
    <mergeCell ref="AE121:AE124"/>
    <mergeCell ref="AF121:AF124"/>
    <mergeCell ref="AA121:AA124"/>
    <mergeCell ref="AB121:AB124"/>
    <mergeCell ref="F86:F89"/>
    <mergeCell ref="G86:G89"/>
    <mergeCell ref="F26:F29"/>
    <mergeCell ref="G26:G29"/>
    <mergeCell ref="F30:F33"/>
    <mergeCell ref="G30:G33"/>
    <mergeCell ref="F34:F37"/>
    <mergeCell ref="G34:G37"/>
    <mergeCell ref="F38:F41"/>
    <mergeCell ref="G38:G41"/>
    <mergeCell ref="F82:F85"/>
    <mergeCell ref="G82:G85"/>
    <mergeCell ref="F42:F45"/>
    <mergeCell ref="G42:G45"/>
    <mergeCell ref="F46:F49"/>
    <mergeCell ref="G46:G49"/>
    <mergeCell ref="F50:F53"/>
    <mergeCell ref="G50:G53"/>
    <mergeCell ref="F54:F57"/>
    <mergeCell ref="G54:G57"/>
    <mergeCell ref="I117:I120"/>
    <mergeCell ref="B158:D158"/>
    <mergeCell ref="F158:H158"/>
    <mergeCell ref="J158:L158"/>
    <mergeCell ref="B152:D152"/>
    <mergeCell ref="F152:H152"/>
    <mergeCell ref="J152:L152"/>
    <mergeCell ref="A153:D153"/>
    <mergeCell ref="E153:H153"/>
    <mergeCell ref="J153:L153"/>
    <mergeCell ref="B154:D154"/>
    <mergeCell ref="F154:H154"/>
    <mergeCell ref="J154:L154"/>
    <mergeCell ref="B155:D155"/>
    <mergeCell ref="F155:H155"/>
    <mergeCell ref="J155:L155"/>
    <mergeCell ref="A156:D156"/>
    <mergeCell ref="E156:H156"/>
    <mergeCell ref="J156:L156"/>
    <mergeCell ref="B157:D157"/>
    <mergeCell ref="F157:H157"/>
    <mergeCell ref="J157:L157"/>
    <mergeCell ref="B151:D151"/>
    <mergeCell ref="A132:AK132"/>
  </mergeCells>
  <phoneticPr fontId="25" type="noConversion"/>
  <conditionalFormatting sqref="P26:Q26">
    <cfRule type="colorScale" priority="32">
      <colorScale>
        <cfvo type="min"/>
        <cfvo type="max"/>
        <color rgb="FFFFDB75"/>
        <color theme="9" tint="0.39997558519241921"/>
      </colorScale>
    </cfRule>
  </conditionalFormatting>
  <conditionalFormatting sqref="R26:AM26">
    <cfRule type="colorScale" priority="31">
      <colorScale>
        <cfvo type="min"/>
        <cfvo type="max"/>
        <color rgb="FFFFDB75"/>
        <color theme="9" tint="0.39997558519241921"/>
      </colorScale>
    </cfRule>
  </conditionalFormatting>
  <conditionalFormatting sqref="P30:Q30 P34:Q34">
    <cfRule type="colorScale" priority="30">
      <colorScale>
        <cfvo type="min"/>
        <cfvo type="max"/>
        <color rgb="FFFFDB75"/>
        <color theme="9" tint="0.39997558519241921"/>
      </colorScale>
    </cfRule>
  </conditionalFormatting>
  <conditionalFormatting sqref="R34:AM34 R30:AM30">
    <cfRule type="colorScale" priority="29">
      <colorScale>
        <cfvo type="min"/>
        <cfvo type="max"/>
        <color rgb="FFFFDB75"/>
        <color theme="9" tint="0.39997558519241921"/>
      </colorScale>
    </cfRule>
  </conditionalFormatting>
  <conditionalFormatting sqref="P38:Q38">
    <cfRule type="colorScale" priority="28">
      <colorScale>
        <cfvo type="min"/>
        <cfvo type="max"/>
        <color rgb="FFFFDB75"/>
        <color theme="9" tint="0.39997558519241921"/>
      </colorScale>
    </cfRule>
  </conditionalFormatting>
  <conditionalFormatting sqref="R38:AM38">
    <cfRule type="colorScale" priority="27">
      <colorScale>
        <cfvo type="min"/>
        <cfvo type="max"/>
        <color rgb="FFFFDB75"/>
        <color theme="9" tint="0.39997558519241921"/>
      </colorScale>
    </cfRule>
  </conditionalFormatting>
  <conditionalFormatting sqref="P42:Q42">
    <cfRule type="colorScale" priority="26">
      <colorScale>
        <cfvo type="min"/>
        <cfvo type="max"/>
        <color rgb="FFFFDB75"/>
        <color theme="9" tint="0.39997558519241921"/>
      </colorScale>
    </cfRule>
  </conditionalFormatting>
  <conditionalFormatting sqref="R42:AM42">
    <cfRule type="colorScale" priority="25">
      <colorScale>
        <cfvo type="min"/>
        <cfvo type="max"/>
        <color rgb="FFFFDB75"/>
        <color theme="9" tint="0.39997558519241921"/>
      </colorScale>
    </cfRule>
  </conditionalFormatting>
  <conditionalFormatting sqref="P46:Q46">
    <cfRule type="colorScale" priority="24">
      <colorScale>
        <cfvo type="min"/>
        <cfvo type="max"/>
        <color rgb="FFFFDB75"/>
        <color theme="9" tint="0.39997558519241921"/>
      </colorScale>
    </cfRule>
  </conditionalFormatting>
  <conditionalFormatting sqref="R46:AM46">
    <cfRule type="colorScale" priority="23">
      <colorScale>
        <cfvo type="min"/>
        <cfvo type="max"/>
        <color rgb="FFFFDB75"/>
        <color theme="9" tint="0.39997558519241921"/>
      </colorScale>
    </cfRule>
  </conditionalFormatting>
  <conditionalFormatting sqref="P54:Q54">
    <cfRule type="colorScale" priority="20">
      <colorScale>
        <cfvo type="min"/>
        <cfvo type="max"/>
        <color rgb="FFFFDB75"/>
        <color theme="9" tint="0.39997558519241921"/>
      </colorScale>
    </cfRule>
  </conditionalFormatting>
  <conditionalFormatting sqref="R54:AM54">
    <cfRule type="colorScale" priority="19">
      <colorScale>
        <cfvo type="min"/>
        <cfvo type="max"/>
        <color rgb="FFFFDB75"/>
        <color theme="9" tint="0.39997558519241921"/>
      </colorScale>
    </cfRule>
  </conditionalFormatting>
  <conditionalFormatting sqref="P66:Q66 P70:Q70">
    <cfRule type="colorScale" priority="18">
      <colorScale>
        <cfvo type="min"/>
        <cfvo type="max"/>
        <color rgb="FFFFDB75"/>
        <color theme="9" tint="0.39997558519241921"/>
      </colorScale>
    </cfRule>
  </conditionalFormatting>
  <conditionalFormatting sqref="R66:AM66 R70:AM70">
    <cfRule type="colorScale" priority="17">
      <colorScale>
        <cfvo type="min"/>
        <cfvo type="max"/>
        <color rgb="FFFFDB75"/>
        <color theme="9" tint="0.39997558519241921"/>
      </colorScale>
    </cfRule>
  </conditionalFormatting>
  <conditionalFormatting sqref="P58:Q58 P62:Q62">
    <cfRule type="colorScale" priority="16">
      <colorScale>
        <cfvo type="min"/>
        <cfvo type="max"/>
        <color rgb="FFFFDB75"/>
        <color theme="9" tint="0.39997558519241921"/>
      </colorScale>
    </cfRule>
  </conditionalFormatting>
  <conditionalFormatting sqref="R58:AM58 R62:AM62">
    <cfRule type="colorScale" priority="15">
      <colorScale>
        <cfvo type="min"/>
        <cfvo type="max"/>
        <color rgb="FFFFDB75"/>
        <color theme="9" tint="0.39997558519241921"/>
      </colorScale>
    </cfRule>
  </conditionalFormatting>
  <conditionalFormatting sqref="P50:Q50">
    <cfRule type="colorScale" priority="14">
      <colorScale>
        <cfvo type="min"/>
        <cfvo type="max"/>
        <color rgb="FFFFDB75"/>
        <color theme="9" tint="0.39997558519241921"/>
      </colorScale>
    </cfRule>
  </conditionalFormatting>
  <conditionalFormatting sqref="R50:AM50">
    <cfRule type="colorScale" priority="13">
      <colorScale>
        <cfvo type="min"/>
        <cfvo type="max"/>
        <color rgb="FFFFDB75"/>
        <color theme="9" tint="0.39997558519241921"/>
      </colorScale>
    </cfRule>
  </conditionalFormatting>
  <conditionalFormatting sqref="P82:Q82">
    <cfRule type="colorScale" priority="12">
      <colorScale>
        <cfvo type="min"/>
        <cfvo type="max"/>
        <color rgb="FFFFDB75"/>
        <color theme="9" tint="0.39997558519241921"/>
      </colorScale>
    </cfRule>
  </conditionalFormatting>
  <conditionalFormatting sqref="R82:AM82">
    <cfRule type="colorScale" priority="11">
      <colorScale>
        <cfvo type="min"/>
        <cfvo type="max"/>
        <color rgb="FFFFDB75"/>
        <color theme="9" tint="0.39997558519241921"/>
      </colorScale>
    </cfRule>
  </conditionalFormatting>
  <conditionalFormatting sqref="P78:Q78">
    <cfRule type="colorScale" priority="10">
      <colorScale>
        <cfvo type="min"/>
        <cfvo type="max"/>
        <color rgb="FFFFDB75"/>
        <color theme="9" tint="0.39997558519241921"/>
      </colorScale>
    </cfRule>
  </conditionalFormatting>
  <conditionalFormatting sqref="R78:AM78">
    <cfRule type="colorScale" priority="9">
      <colorScale>
        <cfvo type="min"/>
        <cfvo type="max"/>
        <color rgb="FFFFDB75"/>
        <color theme="9" tint="0.39997558519241921"/>
      </colorScale>
    </cfRule>
  </conditionalFormatting>
  <conditionalFormatting sqref="P74:Q74 P86:Q86">
    <cfRule type="colorScale" priority="21">
      <colorScale>
        <cfvo type="min"/>
        <cfvo type="max"/>
        <color rgb="FFFFDB75"/>
        <color theme="9" tint="0.39997558519241921"/>
      </colorScale>
    </cfRule>
  </conditionalFormatting>
  <conditionalFormatting sqref="R74:AM74 R86:AM86">
    <cfRule type="colorScale" priority="22">
      <colorScale>
        <cfvo type="min"/>
        <cfvo type="max"/>
        <color rgb="FFFFDB75"/>
        <color theme="9" tint="0.39997558519241921"/>
      </colorScale>
    </cfRule>
  </conditionalFormatting>
  <conditionalFormatting sqref="P90:AM90">
    <cfRule type="colorScale" priority="8">
      <colorScale>
        <cfvo type="min"/>
        <cfvo type="max"/>
        <color rgb="FFFFDB75"/>
        <color theme="9" tint="0.39997558519241921"/>
      </colorScale>
    </cfRule>
  </conditionalFormatting>
  <conditionalFormatting sqref="N113:AI113 N117:AI117 N121:Y121 AA121 AC121:AG121 AI121">
    <cfRule type="colorScale" priority="7">
      <colorScale>
        <cfvo type="min"/>
        <cfvo type="max"/>
        <color rgb="FFFFDB75"/>
        <color theme="9" tint="0.39997558519241921"/>
      </colorScale>
    </cfRule>
  </conditionalFormatting>
  <conditionalFormatting sqref="Z121">
    <cfRule type="colorScale" priority="5">
      <colorScale>
        <cfvo type="min"/>
        <cfvo type="max"/>
        <color rgb="FFFFDB75"/>
        <color theme="9" tint="0.39997558519241921"/>
      </colorScale>
    </cfRule>
  </conditionalFormatting>
  <conditionalFormatting sqref="AB121">
    <cfRule type="colorScale" priority="4">
      <colorScale>
        <cfvo type="min"/>
        <cfvo type="max"/>
        <color rgb="FFFFDB75"/>
        <color theme="9" tint="0.39997558519241921"/>
      </colorScale>
    </cfRule>
  </conditionalFormatting>
  <conditionalFormatting sqref="AH121">
    <cfRule type="colorScale" priority="3">
      <colorScale>
        <cfvo type="min"/>
        <cfvo type="max"/>
        <color rgb="FFFFDB75"/>
        <color theme="9" tint="0.39997558519241921"/>
      </colorScale>
    </cfRule>
  </conditionalFormatting>
  <conditionalFormatting sqref="P94:Q94">
    <cfRule type="colorScale" priority="2">
      <colorScale>
        <cfvo type="min"/>
        <cfvo type="max"/>
        <color rgb="FFFFDB75"/>
        <color theme="9" tint="0.39997558519241921"/>
      </colorScale>
    </cfRule>
  </conditionalFormatting>
  <conditionalFormatting sqref="R94:AM94">
    <cfRule type="colorScale" priority="1">
      <colorScale>
        <cfvo type="min"/>
        <cfvo type="max"/>
        <color rgb="FFFFDB75"/>
        <color theme="9" tint="0.39997558519241921"/>
      </colorScale>
    </cfRule>
  </conditionalFormatting>
  <conditionalFormatting sqref="L113:M113 L117:M117 L121:M121">
    <cfRule type="colorScale" priority="112">
      <colorScale>
        <cfvo type="min"/>
        <cfvo type="max"/>
        <color rgb="FFFFDB75"/>
        <color theme="9" tint="0.39997558519241921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DBEBA89-5636-4B52-9DB4-257513CF29C3}">
          <x14:formula1>
            <xm:f>Hoja1!$C$4:$C$20</xm:f>
          </x14:formula1>
          <xm:sqref>G113 G117 G121</xm:sqref>
        </x14:dataValidation>
        <x14:dataValidation type="list" allowBlank="1" showInputMessage="1" showErrorMessage="1" xr:uid="{F82F73DB-7698-4EA5-9C33-E980F68CF36A}">
          <x14:formula1>
            <xm:f>Hoja1!$C$22:$C$24</xm:f>
          </x14:formula1>
          <xm:sqref>C11</xm:sqref>
        </x14:dataValidation>
        <x14:dataValidation type="list" allowBlank="1" showInputMessage="1" showErrorMessage="1" xr:uid="{43ADEB06-AEAC-4B37-997C-1DA91843A4AA}">
          <x14:formula1>
            <xm:f>Hoja1!$G$3:$G$20</xm:f>
          </x14:formula1>
          <xm:sqref>C13</xm:sqref>
        </x14:dataValidation>
        <x14:dataValidation type="list" allowBlank="1" showInputMessage="1" showErrorMessage="1" xr:uid="{86D14C1D-323B-4D85-B3CE-07D53F87E65F}">
          <x14:formula1>
            <xm:f>Hoja1!$K$3:$K$20</xm:f>
          </x14:formula1>
          <xm:sqref>C15</xm:sqref>
        </x14:dataValidation>
        <x14:dataValidation type="list" allowBlank="1" showInputMessage="1" showErrorMessage="1" xr:uid="{A8699AC9-3E9E-4D83-873B-A1A8DE94A2B7}">
          <x14:formula1>
            <xm:f>Hoja1!$D$4:$D$172</xm:f>
          </x14:formula1>
          <xm:sqref>H113:H124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20E4-A012-4DBD-9F14-D3F259A8C0CF}">
  <dimension ref="C3:K193"/>
  <sheetViews>
    <sheetView topLeftCell="A95" workbookViewId="0">
      <selection activeCell="C199" sqref="C199"/>
    </sheetView>
  </sheetViews>
  <sheetFormatPr baseColWidth="10" defaultColWidth="11.42578125" defaultRowHeight="15"/>
  <cols>
    <col min="3" max="3" width="65.85546875" style="4" customWidth="1"/>
    <col min="4" max="4" width="48.42578125" style="4" customWidth="1"/>
    <col min="7" max="7" width="46.140625" customWidth="1"/>
    <col min="11" max="11" width="34.85546875" customWidth="1"/>
  </cols>
  <sheetData>
    <row r="3" spans="3:11">
      <c r="C3" s="48" t="s">
        <v>232</v>
      </c>
      <c r="D3" s="42" t="s">
        <v>233</v>
      </c>
      <c r="G3" s="45" t="s">
        <v>234</v>
      </c>
      <c r="K3" s="47" t="s">
        <v>235</v>
      </c>
    </row>
    <row r="4" spans="3:11" ht="17.25">
      <c r="C4" s="48" t="s">
        <v>236</v>
      </c>
      <c r="D4" s="43" t="s">
        <v>237</v>
      </c>
      <c r="G4" s="45" t="s">
        <v>238</v>
      </c>
      <c r="K4" s="47" t="s">
        <v>239</v>
      </c>
    </row>
    <row r="5" spans="3:11" ht="17.25">
      <c r="C5" s="48" t="s">
        <v>240</v>
      </c>
      <c r="D5" s="44" t="s">
        <v>241</v>
      </c>
      <c r="G5" s="45" t="s">
        <v>242</v>
      </c>
      <c r="K5" s="47" t="s">
        <v>243</v>
      </c>
    </row>
    <row r="6" spans="3:11" ht="34.5">
      <c r="C6" s="48" t="s">
        <v>244</v>
      </c>
      <c r="D6" s="44" t="s">
        <v>245</v>
      </c>
      <c r="G6" s="45" t="s">
        <v>246</v>
      </c>
      <c r="K6" s="47" t="s">
        <v>247</v>
      </c>
    </row>
    <row r="7" spans="3:11" ht="34.5">
      <c r="C7" s="48" t="s">
        <v>248</v>
      </c>
      <c r="D7" s="44" t="s">
        <v>249</v>
      </c>
      <c r="G7" s="45" t="s">
        <v>250</v>
      </c>
      <c r="K7" s="47" t="s">
        <v>251</v>
      </c>
    </row>
    <row r="8" spans="3:11" ht="34.5">
      <c r="C8" s="48" t="s">
        <v>252</v>
      </c>
      <c r="D8" s="44" t="s">
        <v>253</v>
      </c>
      <c r="G8" s="45" t="s">
        <v>13</v>
      </c>
      <c r="K8" s="47" t="s">
        <v>254</v>
      </c>
    </row>
    <row r="9" spans="3:11" ht="34.5">
      <c r="C9" s="48" t="s">
        <v>255</v>
      </c>
      <c r="D9" s="44" t="s">
        <v>256</v>
      </c>
      <c r="G9" s="45" t="s">
        <v>257</v>
      </c>
      <c r="K9" s="47" t="s">
        <v>258</v>
      </c>
    </row>
    <row r="10" spans="3:11" ht="51.75">
      <c r="C10" s="48" t="s">
        <v>259</v>
      </c>
      <c r="D10" s="44" t="s">
        <v>260</v>
      </c>
      <c r="G10" s="45" t="s">
        <v>261</v>
      </c>
      <c r="K10" s="47" t="s">
        <v>262</v>
      </c>
    </row>
    <row r="11" spans="3:11" ht="34.5">
      <c r="C11" s="48" t="s">
        <v>263</v>
      </c>
      <c r="D11" s="44" t="s">
        <v>264</v>
      </c>
      <c r="G11" s="45" t="s">
        <v>265</v>
      </c>
      <c r="K11" s="47" t="s">
        <v>266</v>
      </c>
    </row>
    <row r="12" spans="3:11" ht="34.5">
      <c r="C12" s="48" t="s">
        <v>267</v>
      </c>
      <c r="D12" s="44" t="s">
        <v>268</v>
      </c>
      <c r="G12" s="45" t="s">
        <v>269</v>
      </c>
      <c r="K12" s="47" t="s">
        <v>270</v>
      </c>
    </row>
    <row r="13" spans="3:11" ht="34.5">
      <c r="C13" s="48" t="s">
        <v>271</v>
      </c>
      <c r="D13" s="44" t="s">
        <v>272</v>
      </c>
      <c r="G13" s="45" t="s">
        <v>273</v>
      </c>
      <c r="K13" s="47" t="s">
        <v>15</v>
      </c>
    </row>
    <row r="14" spans="3:11" ht="34.5">
      <c r="C14" s="48" t="s">
        <v>274</v>
      </c>
      <c r="D14" s="44" t="s">
        <v>275</v>
      </c>
      <c r="G14" s="45" t="s">
        <v>276</v>
      </c>
      <c r="K14" s="47" t="s">
        <v>277</v>
      </c>
    </row>
    <row r="15" spans="3:11" ht="34.5">
      <c r="C15" s="48" t="s">
        <v>278</v>
      </c>
      <c r="D15" s="44" t="s">
        <v>279</v>
      </c>
      <c r="G15" s="45" t="s">
        <v>280</v>
      </c>
      <c r="K15" s="47" t="s">
        <v>281</v>
      </c>
    </row>
    <row r="16" spans="3:11" ht="51.75">
      <c r="C16" s="48" t="s">
        <v>282</v>
      </c>
      <c r="D16" s="44" t="s">
        <v>283</v>
      </c>
      <c r="G16" s="45" t="s">
        <v>284</v>
      </c>
      <c r="K16" s="47" t="s">
        <v>285</v>
      </c>
    </row>
    <row r="17" spans="3:11" ht="51.75">
      <c r="C17" s="48" t="s">
        <v>286</v>
      </c>
      <c r="D17" s="44" t="s">
        <v>287</v>
      </c>
      <c r="G17" s="46" t="s">
        <v>288</v>
      </c>
      <c r="K17" s="47" t="s">
        <v>289</v>
      </c>
    </row>
    <row r="18" spans="3:11" ht="51.75">
      <c r="C18" s="48" t="s">
        <v>290</v>
      </c>
      <c r="D18" s="44" t="s">
        <v>291</v>
      </c>
      <c r="G18" s="46" t="s">
        <v>292</v>
      </c>
      <c r="K18" s="47" t="s">
        <v>293</v>
      </c>
    </row>
    <row r="19" spans="3:11" ht="17.25">
      <c r="C19" s="48" t="s">
        <v>294</v>
      </c>
      <c r="D19" s="44" t="s">
        <v>295</v>
      </c>
      <c r="G19" s="45" t="s">
        <v>296</v>
      </c>
      <c r="K19" s="47" t="s">
        <v>297</v>
      </c>
    </row>
    <row r="20" spans="3:11" ht="34.5">
      <c r="C20" s="48" t="s">
        <v>298</v>
      </c>
      <c r="D20" s="44" t="s">
        <v>299</v>
      </c>
      <c r="G20" s="45" t="s">
        <v>300</v>
      </c>
      <c r="K20" s="47" t="s">
        <v>301</v>
      </c>
    </row>
    <row r="21" spans="3:11" ht="34.5">
      <c r="D21" s="44" t="s">
        <v>302</v>
      </c>
    </row>
    <row r="22" spans="3:11" ht="34.5">
      <c r="C22" s="4" t="s">
        <v>303</v>
      </c>
      <c r="D22" s="44" t="s">
        <v>304</v>
      </c>
    </row>
    <row r="23" spans="3:11" ht="17.25">
      <c r="C23" s="4" t="s">
        <v>305</v>
      </c>
      <c r="D23" s="44" t="s">
        <v>306</v>
      </c>
      <c r="G23" s="45"/>
    </row>
    <row r="24" spans="3:11" ht="17.25">
      <c r="C24" s="4" t="s">
        <v>11</v>
      </c>
      <c r="D24" s="44" t="s">
        <v>307</v>
      </c>
    </row>
    <row r="25" spans="3:11" ht="34.5">
      <c r="D25" s="44" t="s">
        <v>308</v>
      </c>
    </row>
    <row r="26" spans="3:11" ht="17.25">
      <c r="D26" s="44" t="s">
        <v>309</v>
      </c>
    </row>
    <row r="27" spans="3:11" ht="51.75">
      <c r="C27" s="49" t="s">
        <v>310</v>
      </c>
      <c r="D27" s="44" t="s">
        <v>311</v>
      </c>
    </row>
    <row r="28" spans="3:11" ht="34.5">
      <c r="C28" s="49" t="s">
        <v>312</v>
      </c>
      <c r="D28" s="44" t="s">
        <v>313</v>
      </c>
      <c r="G28" s="45"/>
    </row>
    <row r="29" spans="3:11" ht="51.75">
      <c r="C29" s="49" t="s">
        <v>314</v>
      </c>
      <c r="D29" s="44" t="s">
        <v>315</v>
      </c>
      <c r="G29" s="45"/>
    </row>
    <row r="30" spans="3:11" ht="60">
      <c r="C30" s="49" t="s">
        <v>59</v>
      </c>
      <c r="D30" s="44" t="s">
        <v>316</v>
      </c>
      <c r="G30" s="45"/>
    </row>
    <row r="31" spans="3:11" ht="34.5">
      <c r="C31" s="49" t="s">
        <v>175</v>
      </c>
      <c r="D31" s="44" t="s">
        <v>317</v>
      </c>
      <c r="G31" s="45"/>
    </row>
    <row r="32" spans="3:11" ht="30">
      <c r="C32" s="49" t="s">
        <v>318</v>
      </c>
      <c r="D32" s="44" t="s">
        <v>319</v>
      </c>
      <c r="G32" s="45"/>
    </row>
    <row r="33" spans="3:7" ht="45">
      <c r="C33" s="49" t="s">
        <v>320</v>
      </c>
      <c r="D33" s="44" t="s">
        <v>321</v>
      </c>
    </row>
    <row r="34" spans="3:7" ht="45">
      <c r="C34" s="49" t="s">
        <v>322</v>
      </c>
      <c r="D34" s="44" t="s">
        <v>323</v>
      </c>
      <c r="G34" s="45"/>
    </row>
    <row r="35" spans="3:7" ht="34.5">
      <c r="C35" s="49" t="s">
        <v>324</v>
      </c>
      <c r="D35" s="44" t="s">
        <v>325</v>
      </c>
      <c r="G35" s="45"/>
    </row>
    <row r="36" spans="3:7" ht="17.25">
      <c r="C36" s="49"/>
      <c r="D36" s="44" t="s">
        <v>326</v>
      </c>
      <c r="G36" s="45"/>
    </row>
    <row r="37" spans="3:7" ht="34.5">
      <c r="C37" s="49"/>
      <c r="D37" s="44" t="s">
        <v>327</v>
      </c>
      <c r="G37" s="45"/>
    </row>
    <row r="38" spans="3:7" ht="17.25">
      <c r="C38" s="49"/>
      <c r="D38" s="44" t="s">
        <v>328</v>
      </c>
      <c r="G38" s="45"/>
    </row>
    <row r="39" spans="3:7" ht="45">
      <c r="C39" s="49" t="s">
        <v>329</v>
      </c>
      <c r="D39" s="44" t="s">
        <v>330</v>
      </c>
      <c r="G39" s="45"/>
    </row>
    <row r="40" spans="3:7" ht="34.5">
      <c r="C40" s="49" t="s">
        <v>331</v>
      </c>
      <c r="D40" s="44" t="s">
        <v>332</v>
      </c>
      <c r="G40" s="45"/>
    </row>
    <row r="41" spans="3:7" ht="34.5">
      <c r="C41" s="49" t="s">
        <v>333</v>
      </c>
      <c r="D41" s="44" t="s">
        <v>334</v>
      </c>
    </row>
    <row r="42" spans="3:7" ht="34.5">
      <c r="C42" s="49" t="s">
        <v>335</v>
      </c>
      <c r="D42" s="44" t="s">
        <v>336</v>
      </c>
    </row>
    <row r="43" spans="3:7" ht="34.5">
      <c r="C43" s="49" t="s">
        <v>337</v>
      </c>
      <c r="D43" s="44" t="s">
        <v>338</v>
      </c>
    </row>
    <row r="44" spans="3:7" ht="45">
      <c r="C44" s="49" t="s">
        <v>339</v>
      </c>
      <c r="D44" s="44" t="s">
        <v>340</v>
      </c>
    </row>
    <row r="45" spans="3:7" ht="51.75">
      <c r="C45" s="49" t="s">
        <v>341</v>
      </c>
      <c r="D45" s="44" t="s">
        <v>342</v>
      </c>
    </row>
    <row r="46" spans="3:7" ht="34.5">
      <c r="C46" s="49" t="s">
        <v>343</v>
      </c>
      <c r="D46" s="44" t="s">
        <v>344</v>
      </c>
    </row>
    <row r="47" spans="3:7" ht="34.5">
      <c r="C47" s="49" t="s">
        <v>345</v>
      </c>
      <c r="D47" s="44" t="s">
        <v>346</v>
      </c>
    </row>
    <row r="48" spans="3:7" ht="51.75">
      <c r="C48" s="49" t="s">
        <v>347</v>
      </c>
      <c r="D48" s="44" t="s">
        <v>348</v>
      </c>
    </row>
    <row r="49" spans="3:4" ht="34.5">
      <c r="C49" s="49" t="s">
        <v>349</v>
      </c>
      <c r="D49" s="44" t="s">
        <v>350</v>
      </c>
    </row>
    <row r="50" spans="3:4" ht="51.75">
      <c r="C50" s="49" t="s">
        <v>351</v>
      </c>
      <c r="D50" s="44" t="s">
        <v>352</v>
      </c>
    </row>
    <row r="51" spans="3:4" ht="30">
      <c r="C51" s="49" t="s">
        <v>353</v>
      </c>
      <c r="D51" s="44" t="s">
        <v>354</v>
      </c>
    </row>
    <row r="52" spans="3:4" ht="34.5">
      <c r="C52" s="49" t="s">
        <v>60</v>
      </c>
      <c r="D52" s="44" t="s">
        <v>355</v>
      </c>
    </row>
    <row r="53" spans="3:4" ht="51.75">
      <c r="C53" s="49" t="s">
        <v>356</v>
      </c>
      <c r="D53" s="44" t="s">
        <v>357</v>
      </c>
    </row>
    <row r="54" spans="3:4" ht="34.5">
      <c r="C54" s="49" t="s">
        <v>358</v>
      </c>
      <c r="D54" s="44" t="s">
        <v>359</v>
      </c>
    </row>
    <row r="55" spans="3:4" ht="34.5">
      <c r="C55" s="49" t="s">
        <v>360</v>
      </c>
      <c r="D55" s="44" t="s">
        <v>361</v>
      </c>
    </row>
    <row r="56" spans="3:4" ht="34.5">
      <c r="C56" s="49" t="s">
        <v>176</v>
      </c>
      <c r="D56" s="44" t="s">
        <v>362</v>
      </c>
    </row>
    <row r="57" spans="3:4" ht="34.5">
      <c r="D57" s="44" t="s">
        <v>363</v>
      </c>
    </row>
    <row r="58" spans="3:4" ht="90">
      <c r="C58" s="49" t="s">
        <v>364</v>
      </c>
      <c r="D58" s="44" t="s">
        <v>365</v>
      </c>
    </row>
    <row r="59" spans="3:4" ht="45">
      <c r="C59" s="49" t="s">
        <v>366</v>
      </c>
      <c r="D59" s="44" t="s">
        <v>367</v>
      </c>
    </row>
    <row r="60" spans="3:4" ht="60">
      <c r="C60" s="49" t="s">
        <v>368</v>
      </c>
      <c r="D60" s="44" t="s">
        <v>369</v>
      </c>
    </row>
    <row r="61" spans="3:4" ht="60">
      <c r="C61" s="49" t="s">
        <v>370</v>
      </c>
      <c r="D61" s="44" t="s">
        <v>371</v>
      </c>
    </row>
    <row r="62" spans="3:4" ht="60">
      <c r="C62" s="49" t="s">
        <v>372</v>
      </c>
      <c r="D62" s="44" t="s">
        <v>373</v>
      </c>
    </row>
    <row r="63" spans="3:4" ht="34.5">
      <c r="C63" s="49" t="s">
        <v>374</v>
      </c>
      <c r="D63" s="44" t="s">
        <v>375</v>
      </c>
    </row>
    <row r="64" spans="3:4" ht="30">
      <c r="C64" s="49" t="s">
        <v>376</v>
      </c>
      <c r="D64" s="44" t="s">
        <v>377</v>
      </c>
    </row>
    <row r="65" spans="3:4" ht="34.5">
      <c r="C65" s="49" t="s">
        <v>378</v>
      </c>
      <c r="D65" s="44" t="s">
        <v>379</v>
      </c>
    </row>
    <row r="66" spans="3:4" ht="51.75">
      <c r="C66" s="49" t="s">
        <v>380</v>
      </c>
      <c r="D66" s="44" t="s">
        <v>381</v>
      </c>
    </row>
    <row r="67" spans="3:4" ht="34.5">
      <c r="C67" s="49" t="s">
        <v>177</v>
      </c>
      <c r="D67" s="44" t="s">
        <v>382</v>
      </c>
    </row>
    <row r="68" spans="3:4" ht="45">
      <c r="C68" s="49" t="s">
        <v>383</v>
      </c>
      <c r="D68" s="44" t="s">
        <v>384</v>
      </c>
    </row>
    <row r="69" spans="3:4" ht="30">
      <c r="C69" s="49" t="s">
        <v>385</v>
      </c>
      <c r="D69" s="44" t="s">
        <v>386</v>
      </c>
    </row>
    <row r="70" spans="3:4" ht="60">
      <c r="C70" s="49" t="s">
        <v>387</v>
      </c>
      <c r="D70" s="44" t="s">
        <v>388</v>
      </c>
    </row>
    <row r="71" spans="3:4" ht="45">
      <c r="C71" s="49" t="s">
        <v>389</v>
      </c>
      <c r="D71" s="44" t="s">
        <v>390</v>
      </c>
    </row>
    <row r="72" spans="3:4" ht="34.5">
      <c r="C72" s="49" t="s">
        <v>391</v>
      </c>
      <c r="D72" s="44" t="s">
        <v>392</v>
      </c>
    </row>
    <row r="73" spans="3:4" ht="34.5">
      <c r="C73" s="49" t="s">
        <v>393</v>
      </c>
      <c r="D73" s="44" t="s">
        <v>394</v>
      </c>
    </row>
    <row r="74" spans="3:4" ht="34.5">
      <c r="C74" s="49" t="s">
        <v>395</v>
      </c>
      <c r="D74" s="44" t="s">
        <v>396</v>
      </c>
    </row>
    <row r="75" spans="3:4" ht="60">
      <c r="C75" s="49" t="s">
        <v>397</v>
      </c>
      <c r="D75" s="44" t="s">
        <v>398</v>
      </c>
    </row>
    <row r="76" spans="3:4" ht="60">
      <c r="C76" s="49" t="s">
        <v>399</v>
      </c>
      <c r="D76" s="44" t="s">
        <v>400</v>
      </c>
    </row>
    <row r="77" spans="3:4" ht="34.5">
      <c r="C77" s="49" t="s">
        <v>401</v>
      </c>
      <c r="D77" s="44" t="s">
        <v>402</v>
      </c>
    </row>
    <row r="78" spans="3:4" ht="34.5">
      <c r="C78" s="49" t="s">
        <v>403</v>
      </c>
      <c r="D78" s="44" t="s">
        <v>404</v>
      </c>
    </row>
    <row r="79" spans="3:4" ht="45">
      <c r="C79" s="49" t="s">
        <v>405</v>
      </c>
      <c r="D79" s="44" t="s">
        <v>406</v>
      </c>
    </row>
    <row r="80" spans="3:4" ht="45">
      <c r="C80" s="49" t="s">
        <v>407</v>
      </c>
      <c r="D80" s="44" t="s">
        <v>408</v>
      </c>
    </row>
    <row r="81" spans="3:4" ht="45">
      <c r="C81" s="49" t="s">
        <v>409</v>
      </c>
      <c r="D81" s="44" t="s">
        <v>410</v>
      </c>
    </row>
    <row r="82" spans="3:4" ht="45">
      <c r="C82" s="49" t="s">
        <v>411</v>
      </c>
      <c r="D82" s="44" t="s">
        <v>412</v>
      </c>
    </row>
    <row r="83" spans="3:4" ht="34.5">
      <c r="C83" s="49" t="s">
        <v>157</v>
      </c>
      <c r="D83" s="44" t="s">
        <v>413</v>
      </c>
    </row>
    <row r="84" spans="3:4" ht="30">
      <c r="C84" s="49" t="s">
        <v>414</v>
      </c>
      <c r="D84" s="44" t="s">
        <v>415</v>
      </c>
    </row>
    <row r="85" spans="3:4" ht="34.5">
      <c r="C85" s="49" t="s">
        <v>416</v>
      </c>
      <c r="D85" s="44" t="s">
        <v>417</v>
      </c>
    </row>
    <row r="86" spans="3:4" ht="45">
      <c r="C86" s="49" t="s">
        <v>418</v>
      </c>
      <c r="D86" s="44" t="s">
        <v>419</v>
      </c>
    </row>
    <row r="87" spans="3:4" ht="34.5">
      <c r="C87" s="49" t="s">
        <v>420</v>
      </c>
      <c r="D87" s="44" t="s">
        <v>421</v>
      </c>
    </row>
    <row r="88" spans="3:4" ht="34.5">
      <c r="C88" s="49" t="s">
        <v>422</v>
      </c>
      <c r="D88" s="44" t="s">
        <v>423</v>
      </c>
    </row>
    <row r="89" spans="3:4" ht="51.75">
      <c r="C89" s="49" t="s">
        <v>424</v>
      </c>
      <c r="D89" s="44" t="s">
        <v>425</v>
      </c>
    </row>
    <row r="90" spans="3:4" ht="45">
      <c r="C90" s="49" t="s">
        <v>426</v>
      </c>
      <c r="D90" s="44" t="s">
        <v>427</v>
      </c>
    </row>
    <row r="91" spans="3:4" ht="60">
      <c r="C91" s="49" t="s">
        <v>428</v>
      </c>
      <c r="D91" s="44" t="s">
        <v>429</v>
      </c>
    </row>
    <row r="92" spans="3:4" ht="60">
      <c r="C92" s="49" t="s">
        <v>430</v>
      </c>
      <c r="D92" s="44" t="s">
        <v>431</v>
      </c>
    </row>
    <row r="93" spans="3:4" ht="45">
      <c r="C93" s="49" t="s">
        <v>432</v>
      </c>
      <c r="D93" s="44" t="s">
        <v>433</v>
      </c>
    </row>
    <row r="94" spans="3:4" ht="30">
      <c r="C94" s="49" t="s">
        <v>434</v>
      </c>
      <c r="D94" s="44" t="s">
        <v>435</v>
      </c>
    </row>
    <row r="95" spans="3:4" ht="34.5">
      <c r="C95" s="49" t="s">
        <v>436</v>
      </c>
      <c r="D95" s="44" t="s">
        <v>437</v>
      </c>
    </row>
    <row r="96" spans="3:4" ht="17.25">
      <c r="D96" s="44" t="s">
        <v>438</v>
      </c>
    </row>
    <row r="97" spans="3:4" ht="34.5">
      <c r="D97" s="44" t="s">
        <v>439</v>
      </c>
    </row>
    <row r="98" spans="3:4" ht="34.5">
      <c r="C98" s="47" t="s">
        <v>440</v>
      </c>
      <c r="D98" s="44" t="s">
        <v>441</v>
      </c>
    </row>
    <row r="99" spans="3:4" ht="34.5">
      <c r="C99" s="47" t="s">
        <v>442</v>
      </c>
      <c r="D99" s="44" t="s">
        <v>443</v>
      </c>
    </row>
    <row r="100" spans="3:4" ht="34.5">
      <c r="C100" s="47" t="s">
        <v>444</v>
      </c>
      <c r="D100" s="44" t="s">
        <v>445</v>
      </c>
    </row>
    <row r="101" spans="3:4" ht="34.5">
      <c r="C101" s="47" t="s">
        <v>446</v>
      </c>
      <c r="D101" s="44" t="s">
        <v>447</v>
      </c>
    </row>
    <row r="102" spans="3:4" ht="51.75">
      <c r="C102" s="47" t="s">
        <v>448</v>
      </c>
      <c r="D102" s="44" t="s">
        <v>449</v>
      </c>
    </row>
    <row r="103" spans="3:4" ht="51.75">
      <c r="C103" s="47" t="s">
        <v>450</v>
      </c>
      <c r="D103" s="44" t="s">
        <v>451</v>
      </c>
    </row>
    <row r="104" spans="3:4" ht="34.5">
      <c r="C104" s="47" t="s">
        <v>452</v>
      </c>
      <c r="D104" s="44" t="s">
        <v>453</v>
      </c>
    </row>
    <row r="105" spans="3:4" ht="34.5">
      <c r="C105" s="47" t="s">
        <v>454</v>
      </c>
      <c r="D105" s="44" t="s">
        <v>455</v>
      </c>
    </row>
    <row r="106" spans="3:4" ht="34.5">
      <c r="C106" s="47" t="s">
        <v>456</v>
      </c>
      <c r="D106" s="44" t="s">
        <v>457</v>
      </c>
    </row>
    <row r="107" spans="3:4" ht="34.5">
      <c r="C107" s="47" t="s">
        <v>458</v>
      </c>
      <c r="D107" s="44" t="s">
        <v>459</v>
      </c>
    </row>
    <row r="108" spans="3:4" ht="34.5">
      <c r="C108" s="47" t="s">
        <v>460</v>
      </c>
      <c r="D108" s="44" t="s">
        <v>461</v>
      </c>
    </row>
    <row r="109" spans="3:4" ht="34.5">
      <c r="C109" s="47" t="s">
        <v>462</v>
      </c>
      <c r="D109" s="44" t="s">
        <v>463</v>
      </c>
    </row>
    <row r="110" spans="3:4" ht="34.5">
      <c r="C110" s="47" t="s">
        <v>464</v>
      </c>
      <c r="D110" s="44" t="s">
        <v>465</v>
      </c>
    </row>
    <row r="111" spans="3:4" ht="34.5">
      <c r="C111" s="47" t="s">
        <v>466</v>
      </c>
      <c r="D111" s="44" t="s">
        <v>467</v>
      </c>
    </row>
    <row r="112" spans="3:4" ht="34.5">
      <c r="C112" s="47" t="s">
        <v>468</v>
      </c>
      <c r="D112" s="44" t="s">
        <v>469</v>
      </c>
    </row>
    <row r="113" spans="3:4" ht="51.75">
      <c r="C113" s="47" t="s">
        <v>470</v>
      </c>
      <c r="D113" s="44" t="s">
        <v>471</v>
      </c>
    </row>
    <row r="114" spans="3:4" ht="34.5">
      <c r="C114" s="47" t="s">
        <v>472</v>
      </c>
      <c r="D114" s="44" t="s">
        <v>473</v>
      </c>
    </row>
    <row r="115" spans="3:4" ht="51.75">
      <c r="C115" s="47" t="s">
        <v>474</v>
      </c>
      <c r="D115" s="44" t="s">
        <v>475</v>
      </c>
    </row>
    <row r="116" spans="3:4" ht="17.25">
      <c r="C116" s="47" t="s">
        <v>476</v>
      </c>
      <c r="D116" s="44" t="s">
        <v>477</v>
      </c>
    </row>
    <row r="117" spans="3:4" ht="51.75">
      <c r="C117" s="47" t="s">
        <v>478</v>
      </c>
      <c r="D117" s="44" t="s">
        <v>479</v>
      </c>
    </row>
    <row r="118" spans="3:4" ht="51.75">
      <c r="C118" s="47" t="s">
        <v>480</v>
      </c>
      <c r="D118" s="44" t="s">
        <v>481</v>
      </c>
    </row>
    <row r="119" spans="3:4" ht="34.5">
      <c r="C119" s="47" t="s">
        <v>482</v>
      </c>
      <c r="D119" s="44" t="s">
        <v>483</v>
      </c>
    </row>
    <row r="120" spans="3:4" ht="17.25">
      <c r="C120" s="47" t="s">
        <v>484</v>
      </c>
      <c r="D120" s="44" t="s">
        <v>485</v>
      </c>
    </row>
    <row r="121" spans="3:4" ht="17.25">
      <c r="C121" s="47" t="s">
        <v>486</v>
      </c>
      <c r="D121" s="44" t="s">
        <v>487</v>
      </c>
    </row>
    <row r="122" spans="3:4" ht="17.25">
      <c r="C122" s="47" t="s">
        <v>488</v>
      </c>
      <c r="D122" s="44" t="s">
        <v>489</v>
      </c>
    </row>
    <row r="123" spans="3:4" ht="17.25">
      <c r="C123" s="47" t="s">
        <v>490</v>
      </c>
      <c r="D123" s="44" t="s">
        <v>491</v>
      </c>
    </row>
    <row r="124" spans="3:4" ht="17.25">
      <c r="C124" s="47" t="s">
        <v>492</v>
      </c>
      <c r="D124" s="44" t="s">
        <v>493</v>
      </c>
    </row>
    <row r="125" spans="3:4" ht="34.5">
      <c r="C125" s="47" t="s">
        <v>494</v>
      </c>
      <c r="D125" s="44" t="s">
        <v>495</v>
      </c>
    </row>
    <row r="126" spans="3:4" ht="34.5">
      <c r="C126" s="47" t="s">
        <v>496</v>
      </c>
      <c r="D126" s="44" t="s">
        <v>497</v>
      </c>
    </row>
    <row r="127" spans="3:4" ht="51.75">
      <c r="C127" s="47" t="s">
        <v>498</v>
      </c>
      <c r="D127" s="44" t="s">
        <v>499</v>
      </c>
    </row>
    <row r="128" spans="3:4" ht="17.25">
      <c r="C128" s="47" t="s">
        <v>500</v>
      </c>
      <c r="D128" s="44" t="s">
        <v>501</v>
      </c>
    </row>
    <row r="129" spans="3:4" ht="34.5">
      <c r="C129" s="47" t="s">
        <v>502</v>
      </c>
      <c r="D129" s="44" t="s">
        <v>503</v>
      </c>
    </row>
    <row r="130" spans="3:4" ht="34.5">
      <c r="C130" s="47" t="s">
        <v>504</v>
      </c>
      <c r="D130" s="44" t="s">
        <v>505</v>
      </c>
    </row>
    <row r="131" spans="3:4" ht="34.5">
      <c r="C131" s="47" t="s">
        <v>506</v>
      </c>
      <c r="D131" s="44" t="s">
        <v>507</v>
      </c>
    </row>
    <row r="132" spans="3:4" ht="34.5">
      <c r="C132" s="47" t="s">
        <v>508</v>
      </c>
      <c r="D132" s="44" t="s">
        <v>509</v>
      </c>
    </row>
    <row r="133" spans="3:4" ht="34.5">
      <c r="C133" s="47" t="s">
        <v>510</v>
      </c>
      <c r="D133" s="44" t="s">
        <v>511</v>
      </c>
    </row>
    <row r="134" spans="3:4" ht="34.5">
      <c r="C134" s="47" t="s">
        <v>512</v>
      </c>
      <c r="D134" s="44" t="s">
        <v>513</v>
      </c>
    </row>
    <row r="135" spans="3:4" ht="51.75">
      <c r="C135" s="47" t="s">
        <v>514</v>
      </c>
      <c r="D135" s="44" t="s">
        <v>515</v>
      </c>
    </row>
    <row r="136" spans="3:4" ht="34.5">
      <c r="C136" s="47" t="s">
        <v>516</v>
      </c>
      <c r="D136" s="44" t="s">
        <v>517</v>
      </c>
    </row>
    <row r="137" spans="3:4" ht="34.5">
      <c r="C137" s="47" t="s">
        <v>518</v>
      </c>
      <c r="D137" s="44" t="s">
        <v>519</v>
      </c>
    </row>
    <row r="138" spans="3:4" ht="34.5">
      <c r="C138" s="47" t="s">
        <v>520</v>
      </c>
      <c r="D138" s="44" t="s">
        <v>521</v>
      </c>
    </row>
    <row r="139" spans="3:4" ht="51.75">
      <c r="C139" s="47" t="s">
        <v>522</v>
      </c>
      <c r="D139" s="44" t="s">
        <v>523</v>
      </c>
    </row>
    <row r="140" spans="3:4" ht="34.5">
      <c r="C140" s="47" t="s">
        <v>524</v>
      </c>
      <c r="D140" s="44" t="s">
        <v>525</v>
      </c>
    </row>
    <row r="141" spans="3:4" ht="17.25">
      <c r="C141" s="47" t="s">
        <v>526</v>
      </c>
      <c r="D141" s="44" t="s">
        <v>527</v>
      </c>
    </row>
    <row r="142" spans="3:4" ht="17.25">
      <c r="C142" s="47" t="s">
        <v>528</v>
      </c>
      <c r="D142" s="44" t="s">
        <v>529</v>
      </c>
    </row>
    <row r="143" spans="3:4" ht="34.5">
      <c r="C143" s="47" t="s">
        <v>530</v>
      </c>
      <c r="D143" s="44" t="s">
        <v>531</v>
      </c>
    </row>
    <row r="144" spans="3:4" ht="34.5">
      <c r="C144" s="47" t="s">
        <v>532</v>
      </c>
      <c r="D144" s="44" t="s">
        <v>533</v>
      </c>
    </row>
    <row r="145" spans="3:4" ht="34.5">
      <c r="C145" s="47" t="s">
        <v>534</v>
      </c>
      <c r="D145" s="44" t="s">
        <v>535</v>
      </c>
    </row>
    <row r="146" spans="3:4" ht="17.25">
      <c r="C146" s="47" t="s">
        <v>536</v>
      </c>
      <c r="D146" s="44" t="s">
        <v>537</v>
      </c>
    </row>
    <row r="147" spans="3:4" ht="34.5">
      <c r="C147" s="47" t="s">
        <v>538</v>
      </c>
      <c r="D147" s="44" t="s">
        <v>539</v>
      </c>
    </row>
    <row r="148" spans="3:4" ht="34.5">
      <c r="C148" s="47" t="s">
        <v>540</v>
      </c>
      <c r="D148" s="44" t="s">
        <v>541</v>
      </c>
    </row>
    <row r="149" spans="3:4" ht="34.5">
      <c r="C149" s="47" t="s">
        <v>542</v>
      </c>
      <c r="D149" s="44" t="s">
        <v>543</v>
      </c>
    </row>
    <row r="150" spans="3:4" ht="34.5">
      <c r="C150" s="47" t="s">
        <v>544</v>
      </c>
      <c r="D150" s="44" t="s">
        <v>545</v>
      </c>
    </row>
    <row r="151" spans="3:4" ht="51.75">
      <c r="C151" s="47" t="s">
        <v>546</v>
      </c>
      <c r="D151" s="44" t="s">
        <v>547</v>
      </c>
    </row>
    <row r="152" spans="3:4" ht="34.5">
      <c r="C152" s="47" t="s">
        <v>548</v>
      </c>
      <c r="D152" s="44" t="s">
        <v>549</v>
      </c>
    </row>
    <row r="153" spans="3:4" ht="34.5">
      <c r="C153" s="47" t="s">
        <v>550</v>
      </c>
      <c r="D153" s="44" t="s">
        <v>551</v>
      </c>
    </row>
    <row r="154" spans="3:4" ht="34.5">
      <c r="C154" s="47" t="s">
        <v>552</v>
      </c>
      <c r="D154" s="44" t="s">
        <v>553</v>
      </c>
    </row>
    <row r="155" spans="3:4" ht="34.5">
      <c r="C155" s="47" t="s">
        <v>554</v>
      </c>
      <c r="D155" s="44" t="s">
        <v>555</v>
      </c>
    </row>
    <row r="156" spans="3:4" ht="34.5">
      <c r="C156" s="47" t="s">
        <v>556</v>
      </c>
      <c r="D156" s="44" t="s">
        <v>557</v>
      </c>
    </row>
    <row r="157" spans="3:4" ht="34.5">
      <c r="C157" s="47" t="s">
        <v>558</v>
      </c>
      <c r="D157" s="44" t="s">
        <v>559</v>
      </c>
    </row>
    <row r="158" spans="3:4" ht="34.5">
      <c r="C158" s="47" t="s">
        <v>560</v>
      </c>
      <c r="D158" s="44" t="s">
        <v>561</v>
      </c>
    </row>
    <row r="159" spans="3:4" ht="34.5">
      <c r="C159" s="47" t="s">
        <v>562</v>
      </c>
      <c r="D159" s="44" t="s">
        <v>563</v>
      </c>
    </row>
    <row r="160" spans="3:4" ht="34.5">
      <c r="C160" s="47" t="s">
        <v>564</v>
      </c>
      <c r="D160" s="44" t="s">
        <v>565</v>
      </c>
    </row>
    <row r="161" spans="3:4" ht="51.75">
      <c r="C161" s="47" t="s">
        <v>566</v>
      </c>
      <c r="D161" s="44" t="s">
        <v>567</v>
      </c>
    </row>
    <row r="162" spans="3:4" ht="34.5">
      <c r="C162" s="47" t="s">
        <v>568</v>
      </c>
      <c r="D162" s="44" t="s">
        <v>569</v>
      </c>
    </row>
    <row r="163" spans="3:4" ht="34.5">
      <c r="C163" s="47" t="s">
        <v>570</v>
      </c>
      <c r="D163" s="44" t="s">
        <v>571</v>
      </c>
    </row>
    <row r="164" spans="3:4" ht="34.5">
      <c r="C164" s="47" t="s">
        <v>572</v>
      </c>
      <c r="D164" s="44" t="s">
        <v>573</v>
      </c>
    </row>
    <row r="165" spans="3:4" ht="34.5">
      <c r="C165" s="47" t="s">
        <v>574</v>
      </c>
      <c r="D165" s="44" t="s">
        <v>575</v>
      </c>
    </row>
    <row r="166" spans="3:4" ht="34.5">
      <c r="C166" s="47" t="s">
        <v>576</v>
      </c>
      <c r="D166" s="44" t="s">
        <v>577</v>
      </c>
    </row>
    <row r="167" spans="3:4" ht="34.5">
      <c r="C167" s="47" t="s">
        <v>578</v>
      </c>
      <c r="D167" s="44" t="s">
        <v>579</v>
      </c>
    </row>
    <row r="168" spans="3:4" ht="51.75">
      <c r="C168" s="47" t="s">
        <v>580</v>
      </c>
      <c r="D168" s="44" t="s">
        <v>581</v>
      </c>
    </row>
    <row r="169" spans="3:4" ht="34.5">
      <c r="C169" s="47" t="s">
        <v>582</v>
      </c>
      <c r="D169" s="44" t="s">
        <v>583</v>
      </c>
    </row>
    <row r="170" spans="3:4" ht="17.25">
      <c r="C170" s="47" t="s">
        <v>584</v>
      </c>
      <c r="D170" s="44" t="s">
        <v>585</v>
      </c>
    </row>
    <row r="171" spans="3:4" ht="34.5">
      <c r="C171" s="47" t="s">
        <v>586</v>
      </c>
      <c r="D171" s="44" t="s">
        <v>587</v>
      </c>
    </row>
    <row r="172" spans="3:4" ht="17.25">
      <c r="C172" s="47" t="s">
        <v>588</v>
      </c>
      <c r="D172" s="44" t="s">
        <v>589</v>
      </c>
    </row>
    <row r="173" spans="3:4">
      <c r="C173" s="47" t="s">
        <v>590</v>
      </c>
    </row>
    <row r="174" spans="3:4">
      <c r="C174" s="47" t="s">
        <v>591</v>
      </c>
    </row>
    <row r="175" spans="3:4">
      <c r="C175" s="47" t="s">
        <v>592</v>
      </c>
    </row>
    <row r="176" spans="3:4">
      <c r="C176" s="47" t="s">
        <v>593</v>
      </c>
    </row>
    <row r="177" spans="3:3">
      <c r="C177" s="47" t="s">
        <v>594</v>
      </c>
    </row>
    <row r="178" spans="3:3">
      <c r="C178" s="47" t="s">
        <v>595</v>
      </c>
    </row>
    <row r="179" spans="3:3">
      <c r="C179" s="47" t="s">
        <v>596</v>
      </c>
    </row>
    <row r="180" spans="3:3">
      <c r="C180" s="47" t="s">
        <v>597</v>
      </c>
    </row>
    <row r="181" spans="3:3">
      <c r="C181" s="47" t="s">
        <v>598</v>
      </c>
    </row>
    <row r="182" spans="3:3">
      <c r="C182" s="47" t="s">
        <v>599</v>
      </c>
    </row>
    <row r="183" spans="3:3">
      <c r="C183" s="47" t="s">
        <v>600</v>
      </c>
    </row>
    <row r="184" spans="3:3">
      <c r="C184" s="47" t="s">
        <v>601</v>
      </c>
    </row>
    <row r="185" spans="3:3">
      <c r="C185" s="47" t="s">
        <v>602</v>
      </c>
    </row>
    <row r="186" spans="3:3">
      <c r="C186" s="47" t="s">
        <v>603</v>
      </c>
    </row>
    <row r="187" spans="3:3">
      <c r="C187" s="47" t="s">
        <v>604</v>
      </c>
    </row>
    <row r="188" spans="3:3">
      <c r="C188" s="47" t="s">
        <v>605</v>
      </c>
    </row>
    <row r="189" spans="3:3">
      <c r="C189" s="47" t="s">
        <v>606</v>
      </c>
    </row>
    <row r="190" spans="3:3">
      <c r="C190" s="47" t="s">
        <v>607</v>
      </c>
    </row>
    <row r="191" spans="3:3">
      <c r="C191" s="47" t="s">
        <v>608</v>
      </c>
    </row>
    <row r="192" spans="3:3">
      <c r="C192" s="47" t="s">
        <v>609</v>
      </c>
    </row>
    <row r="193" spans="3:3">
      <c r="C193" s="47" t="s">
        <v>610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7C6F-093F-4B1B-BE41-6E1F11CD4A1F}">
  <dimension ref="A1:J38"/>
  <sheetViews>
    <sheetView workbookViewId="0">
      <selection activeCell="P11" sqref="P11:U11"/>
    </sheetView>
  </sheetViews>
  <sheetFormatPr baseColWidth="10" defaultColWidth="11.5703125" defaultRowHeight="14.25"/>
  <cols>
    <col min="1" max="1" width="27.42578125" style="70" customWidth="1"/>
    <col min="2" max="8" width="11.5703125" style="70"/>
    <col min="9" max="9" width="98.28515625" style="70" customWidth="1"/>
    <col min="10" max="16384" width="11.5703125" style="70"/>
  </cols>
  <sheetData>
    <row r="1" spans="1:10" ht="71.25">
      <c r="A1" s="70" t="s">
        <v>620</v>
      </c>
      <c r="B1" s="70" t="s">
        <v>621</v>
      </c>
      <c r="C1" s="70" t="s">
        <v>619</v>
      </c>
      <c r="D1" s="70" t="s">
        <v>622</v>
      </c>
      <c r="E1" s="70" t="s">
        <v>623</v>
      </c>
      <c r="F1" s="70" t="s">
        <v>624</v>
      </c>
      <c r="G1" s="70" t="s">
        <v>625</v>
      </c>
      <c r="H1" s="70" t="s">
        <v>626</v>
      </c>
      <c r="I1" s="71" t="s">
        <v>364</v>
      </c>
      <c r="J1" s="70" t="s">
        <v>627</v>
      </c>
    </row>
    <row r="2" spans="1:10" ht="28.5">
      <c r="A2" s="70" t="s">
        <v>614</v>
      </c>
      <c r="B2" s="70" t="s">
        <v>628</v>
      </c>
      <c r="C2" s="70" t="s">
        <v>629</v>
      </c>
      <c r="D2" s="70" t="s">
        <v>630</v>
      </c>
      <c r="E2" s="70" t="s">
        <v>615</v>
      </c>
      <c r="F2" s="70" t="s">
        <v>631</v>
      </c>
      <c r="G2" s="70" t="s">
        <v>632</v>
      </c>
      <c r="H2" s="70" t="s">
        <v>633</v>
      </c>
      <c r="I2" s="71" t="s">
        <v>366</v>
      </c>
      <c r="J2" s="70" t="s">
        <v>617</v>
      </c>
    </row>
    <row r="3" spans="1:10" ht="42.75">
      <c r="A3" s="70" t="s">
        <v>634</v>
      </c>
      <c r="B3" s="70" t="s">
        <v>635</v>
      </c>
      <c r="D3" s="70" t="s">
        <v>636</v>
      </c>
      <c r="E3" s="70" t="s">
        <v>637</v>
      </c>
      <c r="F3" s="70" t="s">
        <v>638</v>
      </c>
      <c r="G3" s="70" t="s">
        <v>639</v>
      </c>
      <c r="H3" s="70" t="s">
        <v>611</v>
      </c>
      <c r="I3" s="71" t="s">
        <v>368</v>
      </c>
      <c r="J3" s="70" t="s">
        <v>640</v>
      </c>
    </row>
    <row r="4" spans="1:10" ht="42.75">
      <c r="A4" s="70" t="s">
        <v>641</v>
      </c>
      <c r="B4" s="70" t="s">
        <v>642</v>
      </c>
      <c r="D4" s="70" t="s">
        <v>643</v>
      </c>
      <c r="E4" s="70" t="s">
        <v>644</v>
      </c>
      <c r="F4" s="70" t="s">
        <v>251</v>
      </c>
      <c r="G4" s="70" t="s">
        <v>645</v>
      </c>
      <c r="H4" s="70" t="s">
        <v>297</v>
      </c>
      <c r="I4" s="71" t="s">
        <v>370</v>
      </c>
      <c r="J4" s="70" t="s">
        <v>646</v>
      </c>
    </row>
    <row r="5" spans="1:10" ht="57">
      <c r="A5" s="70" t="s">
        <v>647</v>
      </c>
      <c r="B5" s="70" t="s">
        <v>45</v>
      </c>
      <c r="D5" s="70" t="s">
        <v>618</v>
      </c>
      <c r="E5" s="70" t="s">
        <v>648</v>
      </c>
      <c r="F5" s="70" t="s">
        <v>649</v>
      </c>
      <c r="G5" s="70" t="s">
        <v>650</v>
      </c>
      <c r="I5" s="71" t="s">
        <v>372</v>
      </c>
    </row>
    <row r="6" spans="1:10">
      <c r="A6" s="70" t="s">
        <v>651</v>
      </c>
      <c r="B6" s="70" t="s">
        <v>652</v>
      </c>
      <c r="D6" s="70" t="s">
        <v>653</v>
      </c>
      <c r="E6" s="70" t="s">
        <v>654</v>
      </c>
      <c r="F6" s="70" t="s">
        <v>655</v>
      </c>
      <c r="G6" s="70" t="s">
        <v>656</v>
      </c>
      <c r="I6" s="71" t="s">
        <v>374</v>
      </c>
    </row>
    <row r="7" spans="1:10" ht="28.5">
      <c r="A7" s="70" t="s">
        <v>657</v>
      </c>
      <c r="B7" s="70" t="s">
        <v>616</v>
      </c>
      <c r="D7" s="70" t="s">
        <v>658</v>
      </c>
      <c r="E7" s="70" t="s">
        <v>659</v>
      </c>
      <c r="F7" s="70" t="s">
        <v>660</v>
      </c>
      <c r="G7" s="70" t="s">
        <v>661</v>
      </c>
      <c r="I7" s="71" t="s">
        <v>376</v>
      </c>
    </row>
    <row r="8" spans="1:10" ht="28.5">
      <c r="A8" s="70" t="s">
        <v>662</v>
      </c>
      <c r="E8" s="70" t="s">
        <v>663</v>
      </c>
      <c r="F8" s="70" t="s">
        <v>266</v>
      </c>
      <c r="G8" s="70" t="s">
        <v>664</v>
      </c>
      <c r="I8" s="71" t="s">
        <v>378</v>
      </c>
    </row>
    <row r="9" spans="1:10">
      <c r="E9" s="70" t="s">
        <v>665</v>
      </c>
      <c r="F9" s="70" t="s">
        <v>270</v>
      </c>
      <c r="G9" s="70" t="s">
        <v>666</v>
      </c>
      <c r="I9" s="71" t="s">
        <v>380</v>
      </c>
    </row>
    <row r="10" spans="1:10">
      <c r="E10" s="70" t="s">
        <v>186</v>
      </c>
      <c r="F10" s="70" t="s">
        <v>612</v>
      </c>
      <c r="G10" s="70" t="s">
        <v>613</v>
      </c>
      <c r="I10" s="71" t="s">
        <v>177</v>
      </c>
    </row>
    <row r="11" spans="1:10" ht="42.75">
      <c r="F11" s="70" t="s">
        <v>667</v>
      </c>
      <c r="G11" s="70" t="s">
        <v>668</v>
      </c>
      <c r="I11" s="71" t="s">
        <v>383</v>
      </c>
    </row>
    <row r="12" spans="1:10" ht="28.5">
      <c r="F12" s="70" t="s">
        <v>669</v>
      </c>
      <c r="G12" s="70" t="s">
        <v>670</v>
      </c>
      <c r="I12" s="71" t="s">
        <v>385</v>
      </c>
    </row>
    <row r="13" spans="1:10" ht="42.75">
      <c r="F13" s="70" t="s">
        <v>671</v>
      </c>
      <c r="G13" s="70" t="s">
        <v>672</v>
      </c>
      <c r="I13" s="71" t="s">
        <v>387</v>
      </c>
    </row>
    <row r="14" spans="1:10" ht="28.5">
      <c r="F14" s="70" t="s">
        <v>673</v>
      </c>
      <c r="G14" s="70" t="s">
        <v>674</v>
      </c>
      <c r="I14" s="71" t="s">
        <v>389</v>
      </c>
    </row>
    <row r="15" spans="1:10">
      <c r="F15" s="70" t="s">
        <v>289</v>
      </c>
      <c r="G15" s="70" t="s">
        <v>675</v>
      </c>
      <c r="I15" s="71" t="s">
        <v>391</v>
      </c>
    </row>
    <row r="16" spans="1:10" ht="28.5">
      <c r="F16" s="70" t="s">
        <v>676</v>
      </c>
      <c r="G16" s="70" t="s">
        <v>677</v>
      </c>
      <c r="I16" s="71" t="s">
        <v>393</v>
      </c>
    </row>
    <row r="17" spans="6:9" ht="28.5">
      <c r="F17" s="70" t="s">
        <v>297</v>
      </c>
      <c r="G17" s="70" t="s">
        <v>678</v>
      </c>
      <c r="I17" s="71" t="s">
        <v>395</v>
      </c>
    </row>
    <row r="18" spans="6:9" ht="42.75">
      <c r="F18" s="70" t="s">
        <v>679</v>
      </c>
      <c r="G18" s="70" t="s">
        <v>680</v>
      </c>
      <c r="I18" s="71" t="s">
        <v>397</v>
      </c>
    </row>
    <row r="19" spans="6:9" ht="42.75">
      <c r="I19" s="71" t="s">
        <v>399</v>
      </c>
    </row>
    <row r="20" spans="6:9">
      <c r="I20" s="71" t="s">
        <v>401</v>
      </c>
    </row>
    <row r="21" spans="6:9" ht="28.5">
      <c r="I21" s="71" t="s">
        <v>403</v>
      </c>
    </row>
    <row r="22" spans="6:9" ht="28.5">
      <c r="I22" s="71" t="s">
        <v>405</v>
      </c>
    </row>
    <row r="23" spans="6:9" ht="28.5">
      <c r="I23" s="71" t="s">
        <v>407</v>
      </c>
    </row>
    <row r="24" spans="6:9" ht="28.5">
      <c r="I24" s="71" t="s">
        <v>409</v>
      </c>
    </row>
    <row r="25" spans="6:9" ht="28.5">
      <c r="I25" s="71" t="s">
        <v>411</v>
      </c>
    </row>
    <row r="26" spans="6:9">
      <c r="I26" s="71" t="s">
        <v>157</v>
      </c>
    </row>
    <row r="27" spans="6:9">
      <c r="I27" s="71" t="s">
        <v>414</v>
      </c>
    </row>
    <row r="28" spans="6:9" ht="28.5">
      <c r="I28" s="71" t="s">
        <v>416</v>
      </c>
    </row>
    <row r="29" spans="6:9" ht="28.5">
      <c r="I29" s="71" t="s">
        <v>418</v>
      </c>
    </row>
    <row r="30" spans="6:9">
      <c r="I30" s="71" t="s">
        <v>420</v>
      </c>
    </row>
    <row r="31" spans="6:9" ht="28.5">
      <c r="I31" s="71" t="s">
        <v>422</v>
      </c>
    </row>
    <row r="32" spans="6:9">
      <c r="I32" s="71" t="s">
        <v>424</v>
      </c>
    </row>
    <row r="33" spans="9:9" ht="28.5">
      <c r="I33" s="71" t="s">
        <v>426</v>
      </c>
    </row>
    <row r="34" spans="9:9" ht="42.75">
      <c r="I34" s="71" t="s">
        <v>681</v>
      </c>
    </row>
    <row r="35" spans="9:9" ht="42.75">
      <c r="I35" s="71" t="s">
        <v>430</v>
      </c>
    </row>
    <row r="36" spans="9:9" ht="28.5">
      <c r="I36" s="71" t="s">
        <v>432</v>
      </c>
    </row>
    <row r="37" spans="9:9" ht="28.5">
      <c r="I37" s="71" t="s">
        <v>434</v>
      </c>
    </row>
    <row r="38" spans="9:9">
      <c r="I38" s="71" t="s">
        <v>436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demodificaci_x00f3_n xmlns="e00eb085-8d1b-47ab-9f75-c48ad583d8cf" xsi:nil="true"/>
    <lcf76f155ced4ddcb4097134ff3c332f xmlns="e00eb085-8d1b-47ab-9f75-c48ad583d8cf">
      <Terms xmlns="http://schemas.microsoft.com/office/infopath/2007/PartnerControls"/>
    </lcf76f155ced4ddcb4097134ff3c332f>
    <TaxCatchAll xmlns="3a419710-061f-4995-8b04-57c8eb5850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7090CA40073E45BC0A85688FD7FCCF" ma:contentTypeVersion="17" ma:contentTypeDescription="Crear nuevo documento." ma:contentTypeScope="" ma:versionID="d505481fc1cf51eefaab7779691111d1">
  <xsd:schema xmlns:xsd="http://www.w3.org/2001/XMLSchema" xmlns:xs="http://www.w3.org/2001/XMLSchema" xmlns:p="http://schemas.microsoft.com/office/2006/metadata/properties" xmlns:ns2="e00eb085-8d1b-47ab-9f75-c48ad583d8cf" xmlns:ns3="3a419710-061f-4995-8b04-57c8eb5850f2" targetNamespace="http://schemas.microsoft.com/office/2006/metadata/properties" ma:root="true" ma:fieldsID="661c68ad9a07d8c37e22da89b55d422a" ns2:_="" ns3:_="">
    <xsd:import namespace="e00eb085-8d1b-47ab-9f75-c48ad583d8cf"/>
    <xsd:import namespace="3a419710-061f-4995-8b04-57c8eb5850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Fechademodificaci_x00f3_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eb085-8d1b-47ab-9f75-c48ad583d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Fechademodificaci_x00f3_n" ma:index="17" nillable="true" ma:displayName="Fecha de modificación" ma:format="DateTime" ma:internalName="Fechademodificaci_x00f3_n">
      <xsd:simpleType>
        <xsd:restriction base="dms:DateTim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e2b3a10-215b-4d32-87ea-2342d4792a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19710-061f-4995-8b04-57c8eb5850f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5348d94-2e43-4d43-8b53-d885b76198eb}" ma:internalName="TaxCatchAll" ma:showField="CatchAllData" ma:web="3a419710-061f-4995-8b04-57c8eb5850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6D0FA0-82FA-499E-B650-9C068D4CD1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482CF0-30EA-44DC-9177-3C323E461B9E}">
  <ds:schemaRefs>
    <ds:schemaRef ds:uri="http://schemas.microsoft.com/office/2006/metadata/properties"/>
    <ds:schemaRef ds:uri="http://schemas.microsoft.com/office/infopath/2007/PartnerControls"/>
    <ds:schemaRef ds:uri="e00eb085-8d1b-47ab-9f75-c48ad583d8cf"/>
    <ds:schemaRef ds:uri="3a419710-061f-4995-8b04-57c8eb5850f2"/>
  </ds:schemaRefs>
</ds:datastoreItem>
</file>

<file path=customXml/itemProps3.xml><?xml version="1.0" encoding="utf-8"?>
<ds:datastoreItem xmlns:ds="http://schemas.openxmlformats.org/officeDocument/2006/customXml" ds:itemID="{B6A3AB45-990E-4FB4-9680-DCC24CB66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0eb085-8d1b-47ab-9f75-c48ad583d8cf"/>
    <ds:schemaRef ds:uri="3a419710-061f-4995-8b04-57c8eb585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ACCION</vt:lpstr>
      <vt:lpstr>Hoja1</vt:lpstr>
      <vt:lpstr>lista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 peña</dc:creator>
  <cp:keywords/>
  <dc:description/>
  <cp:lastModifiedBy>yuli peña</cp:lastModifiedBy>
  <cp:revision/>
  <dcterms:created xsi:type="dcterms:W3CDTF">2021-01-29T16:02:32Z</dcterms:created>
  <dcterms:modified xsi:type="dcterms:W3CDTF">2022-10-04T06:16:38Z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0x010100B77090CA40073E45BC0A85688FD7FCCF</vt:lpwstr>
  </property>
  <property fmtid="{D5CDD505-2E9C-101B-9397-08002B2CF9AE}" pid="3" name="MediaServiceImageTags">
    <vt:lpwstr/>
  </property>
</Properties>
</file>