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0.11.7\Presupuesto\EJECUCIONES 2021\EJECUCIONES FIRMAS 2021\"/>
    </mc:Choice>
  </mc:AlternateContent>
  <xr:revisionPtr revIDLastSave="0" documentId="13_ncr:1_{0223DB33-BDB0-4823-B17B-9856502419A3}" xr6:coauthVersionLast="46" xr6:coauthVersionMax="46" xr10:uidLastSave="{00000000-0000-0000-0000-000000000000}"/>
  <bookViews>
    <workbookView xWindow="8100" yWindow="1830" windowWidth="9480" windowHeight="10890" xr2:uid="{AD4F47B9-46B0-4145-A0E9-3DF1086E3F03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C23" i="1"/>
  <c r="D18" i="1"/>
  <c r="E18" i="1"/>
  <c r="F18" i="1"/>
  <c r="C18" i="1"/>
  <c r="H15" i="1" l="1"/>
  <c r="H14" i="1" s="1"/>
  <c r="G15" i="1"/>
  <c r="G14" i="1" s="1"/>
  <c r="D11" i="1"/>
  <c r="E11" i="1"/>
  <c r="F11" i="1"/>
  <c r="G11" i="1"/>
  <c r="H11" i="1"/>
  <c r="C11" i="1"/>
  <c r="I21" i="1" l="1"/>
  <c r="F21" i="1"/>
  <c r="I16" i="1"/>
  <c r="I13" i="1"/>
  <c r="I11" i="1" s="1"/>
  <c r="C14" i="1" l="1"/>
  <c r="D14" i="1"/>
  <c r="E14" i="1"/>
  <c r="F14" i="1"/>
  <c r="F15" i="1"/>
  <c r="E15" i="1"/>
  <c r="D15" i="1"/>
  <c r="C15" i="1"/>
  <c r="I22" i="1" l="1"/>
  <c r="H22" i="1"/>
  <c r="G22" i="1"/>
  <c r="F22" i="1"/>
  <c r="E22" i="1"/>
  <c r="D22" i="1"/>
  <c r="C22" i="1"/>
  <c r="J21" i="1"/>
  <c r="I17" i="1"/>
  <c r="I15" i="1" s="1"/>
  <c r="I14" i="1" s="1"/>
  <c r="J16" i="1"/>
  <c r="J15" i="1"/>
  <c r="J13" i="1"/>
  <c r="I10" i="1"/>
  <c r="G10" i="1"/>
  <c r="F10" i="1"/>
  <c r="F9" i="1" s="1"/>
  <c r="E10" i="1"/>
  <c r="E9" i="1" s="1"/>
  <c r="D10" i="1"/>
  <c r="D9" i="1" s="1"/>
  <c r="C10" i="1"/>
  <c r="C9" i="1" s="1"/>
  <c r="I18" i="1" l="1"/>
  <c r="I23" i="1"/>
  <c r="G9" i="1"/>
  <c r="G18" i="1"/>
  <c r="G23" i="1"/>
  <c r="I9" i="1"/>
  <c r="J11" i="1"/>
  <c r="H10" i="1"/>
  <c r="J22" i="1"/>
  <c r="J14" i="1"/>
  <c r="H9" i="1" l="1"/>
  <c r="J9" i="1" s="1"/>
  <c r="H18" i="1"/>
  <c r="J18" i="1" s="1"/>
  <c r="H23" i="1"/>
  <c r="J23" i="1" s="1"/>
  <c r="J10" i="1"/>
</calcChain>
</file>

<file path=xl/sharedStrings.xml><?xml version="1.0" encoding="utf-8"?>
<sst xmlns="http://schemas.openxmlformats.org/spreadsheetml/2006/main" count="62" uniqueCount="41">
  <si>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</si>
  <si>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</si>
  <si>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</si>
  <si>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</si>
  <si>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</si>
  <si>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</si>
  <si>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</si>
  <si>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</si>
  <si>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</si>
  <si>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</si>
  <si>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</si>
  <si>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</si>
  <si>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</si>
  <si>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</si>
  <si>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</si>
  <si>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</si>
  <si>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</si>
  <si>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</si>
  <si>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</si>
  <si>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</si>
  <si>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</si>
  <si>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</si>
  <si>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</si>
  <si>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</si>
  <si>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</si>
  <si>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</si>
  <si>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</si>
  <si>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</si>
  <si>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</si>
  <si>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</si>
  <si>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</si>
  <si>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</si>
  <si>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</si>
  <si>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</si>
  <si>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</si>
  <si>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</si>
  <si>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</si>
  <si>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</si>
  <si>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</si>
  <si>
    <t>Contractuales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</si>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</sst>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right" vertical="top" shrinkToFit="1"/>
    </xf>
    <xf numFmtId="4" fontId="4" fillId="0" borderId="13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5F7E2101-3C18-4B49-9A03-08850A3EB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30"/>
  <sheetViews>
    <sheetView tabSelected="1" topLeftCell="C1" workbookViewId="0">
      <selection activeCell="E29" sqref="E29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6.5703125" customWidth="1"/>
    <col min="9" max="9" width="16.7109375" customWidth="1"/>
  </cols>
  <sheetData>
    <row r="1" spans="1:10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x14ac:dyDescent="0.25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x14ac:dyDescent="0.2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65"/>
    </row>
    <row r="5" spans="1:10" x14ac:dyDescent="0.25">
      <c r="A5" s="3" t="s">
        <v>4</v>
      </c>
      <c r="B5" s="46" t="s">
        <v>5</v>
      </c>
      <c r="C5" s="46"/>
      <c r="D5" s="46"/>
      <c r="E5" s="46"/>
      <c r="F5" s="46"/>
      <c r="G5" s="46"/>
      <c r="H5" s="46"/>
      <c r="I5" s="66" t="s">
        <v>6</v>
      </c>
      <c r="J5" s="67"/>
    </row>
    <row r="6" spans="1:10" x14ac:dyDescent="0.25">
      <c r="A6" s="4" t="s">
        <v>7</v>
      </c>
      <c r="B6" s="49" t="s">
        <v>8</v>
      </c>
      <c r="C6" s="49"/>
      <c r="D6" s="49"/>
      <c r="E6" s="49"/>
      <c r="F6" s="49"/>
      <c r="G6" s="49"/>
      <c r="H6" s="49"/>
      <c r="I6" s="5" t="s">
        <v>9</v>
      </c>
      <c r="J6" s="6" t="s">
        <v>40</v>
      </c>
    </row>
    <row r="7" spans="1:10" x14ac:dyDescent="0.25">
      <c r="A7" s="50" t="s">
        <v>10</v>
      </c>
      <c r="B7" s="51"/>
      <c r="C7" s="7" t="s">
        <v>11</v>
      </c>
      <c r="D7" s="50" t="s">
        <v>12</v>
      </c>
      <c r="E7" s="51"/>
      <c r="F7" s="7" t="s">
        <v>11</v>
      </c>
      <c r="G7" s="52" t="s">
        <v>13</v>
      </c>
      <c r="H7" s="53"/>
      <c r="I7" s="8" t="s">
        <v>14</v>
      </c>
      <c r="J7" s="9" t="s">
        <v>15</v>
      </c>
    </row>
    <row r="8" spans="1:10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s="2" customFormat="1" x14ac:dyDescent="0.25">
      <c r="A9" s="15">
        <v>12</v>
      </c>
      <c r="B9" s="16" t="s">
        <v>23</v>
      </c>
      <c r="C9" s="17">
        <f t="shared" ref="C9:I9" si="0">+C10+C14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790304522</v>
      </c>
      <c r="H9" s="17">
        <f t="shared" si="0"/>
        <v>11293207994</v>
      </c>
      <c r="I9" s="18">
        <f t="shared" si="0"/>
        <v>12884807006</v>
      </c>
      <c r="J9" s="19">
        <f t="shared" ref="J9:J16" si="1">+H9/F9*100</f>
        <v>46.708582131328811</v>
      </c>
    </row>
    <row r="10" spans="1:10" s="2" customFormat="1" x14ac:dyDescent="0.25">
      <c r="A10" s="20">
        <v>121</v>
      </c>
      <c r="B10" s="21" t="s">
        <v>24</v>
      </c>
      <c r="C10" s="22">
        <f t="shared" ref="C10:I10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71409600</v>
      </c>
      <c r="H10" s="22">
        <f t="shared" si="2"/>
        <v>451689368</v>
      </c>
      <c r="I10" s="22">
        <f t="shared" si="2"/>
        <v>1237219632</v>
      </c>
      <c r="J10" s="19">
        <f t="shared" si="1"/>
        <v>26.744446740469733</v>
      </c>
    </row>
    <row r="11" spans="1:10" s="2" customFormat="1" x14ac:dyDescent="0.25">
      <c r="A11" s="20">
        <v>12102</v>
      </c>
      <c r="B11" s="21" t="s">
        <v>25</v>
      </c>
      <c r="C11" s="22">
        <f>+C13+C12</f>
        <v>1688909000</v>
      </c>
      <c r="D11" s="22">
        <f t="shared" ref="D11:I11" si="3">+D13+D12</f>
        <v>0</v>
      </c>
      <c r="E11" s="22">
        <f t="shared" si="3"/>
        <v>0</v>
      </c>
      <c r="F11" s="22">
        <f t="shared" si="3"/>
        <v>1688909000</v>
      </c>
      <c r="G11" s="22">
        <f t="shared" si="3"/>
        <v>71409600</v>
      </c>
      <c r="H11" s="22">
        <f t="shared" si="3"/>
        <v>451689368</v>
      </c>
      <c r="I11" s="22">
        <f t="shared" si="3"/>
        <v>1237219632</v>
      </c>
      <c r="J11" s="19">
        <f t="shared" si="1"/>
        <v>26.744446740469733</v>
      </c>
    </row>
    <row r="12" spans="1:10" s="2" customFormat="1" x14ac:dyDescent="0.25">
      <c r="A12" s="28">
        <v>12102040106</v>
      </c>
      <c r="B12" s="23" t="s">
        <v>39</v>
      </c>
      <c r="C12" s="24">
        <v>0</v>
      </c>
      <c r="D12" s="25">
        <v>0</v>
      </c>
      <c r="E12" s="25">
        <v>0</v>
      </c>
      <c r="F12" s="24">
        <v>0</v>
      </c>
      <c r="G12" s="24">
        <v>0</v>
      </c>
      <c r="H12" s="24">
        <v>277368</v>
      </c>
      <c r="I12" s="24">
        <v>-277368</v>
      </c>
      <c r="J12" s="26">
        <v>0</v>
      </c>
    </row>
    <row r="13" spans="1:10" s="1" customFormat="1" ht="25.5" x14ac:dyDescent="0.25">
      <c r="A13" s="28">
        <v>121020501010101</v>
      </c>
      <c r="B13" s="23" t="s">
        <v>26</v>
      </c>
      <c r="C13" s="24">
        <v>1688909000</v>
      </c>
      <c r="D13" s="25">
        <v>0</v>
      </c>
      <c r="E13" s="25">
        <v>0</v>
      </c>
      <c r="F13" s="24">
        <v>1688909000</v>
      </c>
      <c r="G13" s="24">
        <v>71409600</v>
      </c>
      <c r="H13" s="24">
        <v>451412000</v>
      </c>
      <c r="I13" s="24">
        <f>+F13-H13</f>
        <v>1237497000</v>
      </c>
      <c r="J13" s="26">
        <f t="shared" si="1"/>
        <v>26.728023830768858</v>
      </c>
    </row>
    <row r="14" spans="1:10" x14ac:dyDescent="0.25">
      <c r="A14" s="20">
        <v>124</v>
      </c>
      <c r="B14" s="21" t="s">
        <v>27</v>
      </c>
      <c r="C14" s="27">
        <f t="shared" ref="C14:F14" si="4">+C15+C17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>+G15</f>
        <v>718894922</v>
      </c>
      <c r="H14" s="27">
        <f>+H15</f>
        <v>10841518626</v>
      </c>
      <c r="I14" s="27">
        <f>+I15</f>
        <v>11647587374</v>
      </c>
      <c r="J14" s="19">
        <f t="shared" si="1"/>
        <v>48.207868405262531</v>
      </c>
    </row>
    <row r="15" spans="1:10" x14ac:dyDescent="0.25">
      <c r="A15" s="28">
        <v>12401</v>
      </c>
      <c r="B15" s="21" t="s">
        <v>28</v>
      </c>
      <c r="C15" s="27">
        <f t="shared" ref="C15:F15" si="5">+C16</f>
        <v>22489106000</v>
      </c>
      <c r="D15" s="27">
        <f t="shared" si="5"/>
        <v>0</v>
      </c>
      <c r="E15" s="27">
        <f t="shared" si="5"/>
        <v>0</v>
      </c>
      <c r="F15" s="27">
        <f t="shared" si="5"/>
        <v>22489106000</v>
      </c>
      <c r="G15" s="27">
        <f>+G16+G17</f>
        <v>718894922</v>
      </c>
      <c r="H15" s="27">
        <f>+H16+H17</f>
        <v>10841518626</v>
      </c>
      <c r="I15" s="27">
        <f>+I16+I17</f>
        <v>11647587374</v>
      </c>
      <c r="J15" s="19">
        <f t="shared" si="1"/>
        <v>48.207868405262531</v>
      </c>
    </row>
    <row r="16" spans="1:10" x14ac:dyDescent="0.25">
      <c r="A16" s="28">
        <v>12401020201</v>
      </c>
      <c r="B16" s="23" t="s">
        <v>29</v>
      </c>
      <c r="C16" s="29">
        <v>22489106000</v>
      </c>
      <c r="D16" s="29">
        <v>0</v>
      </c>
      <c r="E16" s="29">
        <v>0</v>
      </c>
      <c r="F16" s="29">
        <v>22489106000</v>
      </c>
      <c r="G16" s="29">
        <v>718872615</v>
      </c>
      <c r="H16" s="29">
        <v>10840599398</v>
      </c>
      <c r="I16" s="24">
        <f>+F16-H16</f>
        <v>11648506602</v>
      </c>
      <c r="J16" s="31">
        <f t="shared" si="1"/>
        <v>48.203780968438679</v>
      </c>
    </row>
    <row r="17" spans="1:10" x14ac:dyDescent="0.25">
      <c r="A17" s="28">
        <v>12409</v>
      </c>
      <c r="B17" s="23" t="s">
        <v>38</v>
      </c>
      <c r="C17" s="29">
        <v>0</v>
      </c>
      <c r="D17" s="29">
        <v>0</v>
      </c>
      <c r="E17" s="29">
        <v>0</v>
      </c>
      <c r="F17" s="29">
        <v>0</v>
      </c>
      <c r="G17" s="29">
        <v>22307</v>
      </c>
      <c r="H17" s="29">
        <v>919228</v>
      </c>
      <c r="I17" s="30">
        <f>+F17-H17</f>
        <v>-919228</v>
      </c>
      <c r="J17" s="31">
        <v>0</v>
      </c>
    </row>
    <row r="18" spans="1:10" x14ac:dyDescent="0.25">
      <c r="A18" s="54" t="s">
        <v>30</v>
      </c>
      <c r="B18" s="55"/>
      <c r="C18" s="44">
        <f>+C10+C14</f>
        <v>24178015000</v>
      </c>
      <c r="D18" s="44">
        <f t="shared" ref="D18:I18" si="6">+D10+D14</f>
        <v>0</v>
      </c>
      <c r="E18" s="44">
        <f t="shared" si="6"/>
        <v>0</v>
      </c>
      <c r="F18" s="44">
        <f t="shared" si="6"/>
        <v>24178015000</v>
      </c>
      <c r="G18" s="44">
        <f t="shared" si="6"/>
        <v>790304522</v>
      </c>
      <c r="H18" s="44">
        <f t="shared" si="6"/>
        <v>11293207994</v>
      </c>
      <c r="I18" s="44">
        <f t="shared" si="6"/>
        <v>12884807006</v>
      </c>
      <c r="J18" s="44">
        <f>+H18/F18*100</f>
        <v>46.708582131328811</v>
      </c>
    </row>
    <row r="19" spans="1:10" x14ac:dyDescent="0.25">
      <c r="A19" s="56" t="s">
        <v>31</v>
      </c>
      <c r="B19" s="57"/>
      <c r="C19" s="41" t="s">
        <v>11</v>
      </c>
      <c r="D19" s="58" t="s">
        <v>12</v>
      </c>
      <c r="E19" s="58"/>
      <c r="F19" s="41" t="s">
        <v>11</v>
      </c>
      <c r="G19" s="58" t="s">
        <v>13</v>
      </c>
      <c r="H19" s="58"/>
      <c r="I19" s="41" t="s">
        <v>14</v>
      </c>
      <c r="J19" s="42" t="s">
        <v>15</v>
      </c>
    </row>
    <row r="20" spans="1:10" x14ac:dyDescent="0.25">
      <c r="A20" s="10" t="s">
        <v>16</v>
      </c>
      <c r="B20" s="32" t="s">
        <v>17</v>
      </c>
      <c r="C20" s="33" t="s">
        <v>18</v>
      </c>
      <c r="D20" s="33" t="s">
        <v>19</v>
      </c>
      <c r="E20" s="33" t="s">
        <v>20</v>
      </c>
      <c r="F20" s="33" t="s">
        <v>21</v>
      </c>
      <c r="G20" s="33" t="s">
        <v>19</v>
      </c>
      <c r="H20" s="33" t="s">
        <v>20</v>
      </c>
      <c r="I20" s="34" t="s">
        <v>22</v>
      </c>
      <c r="J20" s="34" t="s">
        <v>13</v>
      </c>
    </row>
    <row r="21" spans="1:10" s="1" customFormat="1" x14ac:dyDescent="0.25">
      <c r="A21" s="35">
        <v>1250101</v>
      </c>
      <c r="B21" s="36" t="s">
        <v>32</v>
      </c>
      <c r="C21" s="24">
        <v>75399383000</v>
      </c>
      <c r="D21" s="37">
        <v>0</v>
      </c>
      <c r="E21" s="37">
        <v>-131000000</v>
      </c>
      <c r="F21" s="24">
        <f>+C21+E21</f>
        <v>75268383000</v>
      </c>
      <c r="G21" s="24">
        <v>5106243335</v>
      </c>
      <c r="H21" s="24">
        <v>22575159723</v>
      </c>
      <c r="I21" s="24">
        <f>+F21-H21</f>
        <v>52693223277</v>
      </c>
      <c r="J21" s="26">
        <f>+H21/F21*100</f>
        <v>29.992885223799746</v>
      </c>
    </row>
    <row r="22" spans="1:10" s="2" customFormat="1" x14ac:dyDescent="0.25">
      <c r="A22" s="45" t="s">
        <v>33</v>
      </c>
      <c r="B22" s="46"/>
      <c r="C22" s="38">
        <f t="shared" ref="C22:I22" si="7">+C21</f>
        <v>75399383000</v>
      </c>
      <c r="D22" s="38">
        <f t="shared" si="7"/>
        <v>0</v>
      </c>
      <c r="E22" s="38">
        <f t="shared" si="7"/>
        <v>-131000000</v>
      </c>
      <c r="F22" s="38">
        <f t="shared" si="7"/>
        <v>75268383000</v>
      </c>
      <c r="G22" s="38">
        <f t="shared" si="7"/>
        <v>5106243335</v>
      </c>
      <c r="H22" s="38">
        <f t="shared" si="7"/>
        <v>22575159723</v>
      </c>
      <c r="I22" s="38">
        <f t="shared" si="7"/>
        <v>52693223277</v>
      </c>
      <c r="J22" s="19">
        <f>+H22/F22*100</f>
        <v>29.992885223799746</v>
      </c>
    </row>
    <row r="23" spans="1:10" s="2" customFormat="1" x14ac:dyDescent="0.25">
      <c r="A23" s="47" t="s">
        <v>30</v>
      </c>
      <c r="B23" s="48"/>
      <c r="C23" s="43">
        <f>+C10+C14+C22</f>
        <v>99577398000</v>
      </c>
      <c r="D23" s="43">
        <f t="shared" ref="D23:I23" si="8">+D10+D14+D22</f>
        <v>0</v>
      </c>
      <c r="E23" s="43">
        <f t="shared" si="8"/>
        <v>-131000000</v>
      </c>
      <c r="F23" s="43">
        <f t="shared" si="8"/>
        <v>99446398000</v>
      </c>
      <c r="G23" s="43">
        <f t="shared" si="8"/>
        <v>5896547857</v>
      </c>
      <c r="H23" s="43">
        <f t="shared" si="8"/>
        <v>33868367717</v>
      </c>
      <c r="I23" s="43">
        <f t="shared" si="8"/>
        <v>65578030283</v>
      </c>
      <c r="J23" s="43">
        <f>+H23/F23*100</f>
        <v>34.056907437713328</v>
      </c>
    </row>
    <row r="24" spans="1:10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39"/>
      <c r="B29" s="39"/>
      <c r="C29" s="39" t="s">
        <v>34</v>
      </c>
      <c r="D29" s="40"/>
      <c r="E29" s="40"/>
      <c r="F29" s="40"/>
      <c r="G29" s="40"/>
      <c r="H29" s="39" t="s">
        <v>35</v>
      </c>
      <c r="I29" s="39"/>
      <c r="J29" s="39"/>
    </row>
    <row r="30" spans="1:10" x14ac:dyDescent="0.25">
      <c r="A30" s="39"/>
      <c r="B30" s="39"/>
      <c r="C30" s="39" t="s">
        <v>36</v>
      </c>
      <c r="D30" s="40"/>
      <c r="E30" s="40"/>
      <c r="F30" s="40"/>
      <c r="G30" s="40"/>
      <c r="H30" s="39" t="s">
        <v>37</v>
      </c>
      <c r="I30" s="39"/>
      <c r="J30" s="39"/>
    </row>
  </sheetData>
  <mergeCells count="16">
    <mergeCell ref="A1:J1"/>
    <mergeCell ref="A2:J2"/>
    <mergeCell ref="A3:J3"/>
    <mergeCell ref="A4:J4"/>
    <mergeCell ref="B5:H5"/>
    <mergeCell ref="I5:J5"/>
    <mergeCell ref="A22:B22"/>
    <mergeCell ref="A23:B23"/>
    <mergeCell ref="B6:H6"/>
    <mergeCell ref="A7:B7"/>
    <mergeCell ref="D7:E7"/>
    <mergeCell ref="G7:H7"/>
    <mergeCell ref="A18:B18"/>
    <mergeCell ref="A19:B19"/>
    <mergeCell ref="D19:E19"/>
    <mergeCell ref="G19:H1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Aida Esther Leon Diaz</cp:lastModifiedBy>
  <cp:lastPrinted>2021-08-24T19:46:44Z</cp:lastPrinted>
  <dcterms:created xsi:type="dcterms:W3CDTF">2021-04-22T20:40:39Z</dcterms:created>
  <dcterms:modified xsi:type="dcterms:W3CDTF">2021-08-25T15:28:05Z</dcterms:modified>
</cp:coreProperties>
</file>