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catiz\OneDrive\Documentos\Carolina\IDIPRON\INDICADORES\2026\FORMULACION\DES\"/>
    </mc:Choice>
  </mc:AlternateContent>
  <xr:revisionPtr revIDLastSave="0" documentId="13_ncr:1_{6D7BA7D8-F399-469C-930F-79D839E7D82F}" xr6:coauthVersionLast="47" xr6:coauthVersionMax="47" xr10:uidLastSave="{00000000-0000-0000-0000-000000000000}"/>
  <bookViews>
    <workbookView xWindow="-108" yWindow="-108" windowWidth="23256" windowHeight="12456" tabRatio="547" activeTab="1" xr2:uid="{00000000-000D-0000-FFFF-FFFF00000000}"/>
  </bookViews>
  <sheets>
    <sheet name="IN-GES-DES-001" sheetId="16" r:id="rId1"/>
    <sheet name="IN-GES-DES-003" sheetId="8" r:id="rId2"/>
    <sheet name="INSTRUCTIVO" sheetId="17" r:id="rId3"/>
    <sheet name="TABLERO" sheetId="14" state="hidden" r:id="rId4"/>
    <sheet name="lista" sheetId="5" state="hidden" r:id="rId5"/>
  </sheets>
  <externalReferences>
    <externalReference r:id="rId6"/>
    <externalReference r:id="rId7"/>
  </externalReferences>
  <definedNames>
    <definedName name="_xlnm.Print_Area" localSheetId="0">'IN-GES-DES-001'!$A$1:$V$67</definedName>
    <definedName name="_xlnm.Print_Area" localSheetId="1">'IN-GES-DES-003'!$A$1:$V$67</definedName>
    <definedName name="_xlnm.Print_Area" localSheetId="2">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6" l="1"/>
  <c r="B38" i="8"/>
  <c r="B44" i="17"/>
  <c r="B43" i="17"/>
  <c r="B42" i="17"/>
  <c r="B41" i="17"/>
  <c r="B40" i="17"/>
  <c r="B39" i="17"/>
  <c r="B38" i="17"/>
  <c r="B37" i="17"/>
  <c r="B36" i="17"/>
  <c r="B35" i="17"/>
  <c r="B34" i="17"/>
  <c r="B33" i="17"/>
  <c r="B46" i="17"/>
  <c r="B36" i="8"/>
  <c r="B35" i="8"/>
  <c r="B34" i="8"/>
  <c r="B33" i="8"/>
  <c r="B35" i="16"/>
  <c r="B34" i="16"/>
  <c r="B33" i="16"/>
  <c r="W51" i="16"/>
  <c r="W49" i="16"/>
  <c r="AL15" i="14" a="1"/>
  <c r="AL15" i="14"/>
  <c r="AJ15" i="14"/>
  <c r="AK15" i="14" a="1"/>
  <c r="AK15" i="14"/>
  <c r="AI15" i="14"/>
  <c r="AH15" i="14"/>
  <c r="AG15" i="14"/>
  <c r="AE15" i="14"/>
  <c r="AC15" i="14"/>
  <c r="AD15" i="14"/>
  <c r="AB15" i="14"/>
  <c r="Z15" i="14"/>
  <c r="Y15" i="14"/>
  <c r="X15" i="14"/>
  <c r="W15" i="14"/>
  <c r="V15" i="14"/>
  <c r="U15" i="14"/>
  <c r="T15" i="14"/>
  <c r="S15" i="14"/>
  <c r="R15" i="14"/>
  <c r="Q15" i="14"/>
  <c r="P15" i="14"/>
  <c r="O15" i="14"/>
  <c r="N15" i="14"/>
  <c r="J15" i="14"/>
  <c r="G15" i="14"/>
  <c r="F15" i="14"/>
  <c r="C15" i="14"/>
  <c r="B15" i="14"/>
  <c r="A15" i="14"/>
  <c r="AL14" i="14"/>
  <c r="AK14" i="14"/>
  <c r="AJ14" i="14"/>
  <c r="AK13" i="14"/>
  <c r="AI14" i="14"/>
  <c r="AH14" i="14"/>
  <c r="AG14" i="14"/>
  <c r="AF14" i="14"/>
  <c r="AE14" i="14"/>
  <c r="AC14" i="14"/>
  <c r="AB14" i="14"/>
  <c r="Z14" i="14"/>
  <c r="Y14" i="14"/>
  <c r="X14" i="14"/>
  <c r="V14" i="14"/>
  <c r="W14" i="14"/>
  <c r="AD14" i="14"/>
  <c r="U14" i="14"/>
  <c r="T14" i="14"/>
  <c r="S14" i="14"/>
  <c r="R14" i="14"/>
  <c r="Q14" i="14"/>
  <c r="P14" i="14"/>
  <c r="O14" i="14"/>
  <c r="N14" i="14"/>
  <c r="J14" i="14"/>
  <c r="G14" i="14"/>
  <c r="F14" i="14"/>
  <c r="C14" i="14"/>
  <c r="B14" i="14"/>
  <c r="A14" i="14"/>
  <c r="AL13" i="14" a="1"/>
  <c r="AL13" i="14"/>
  <c r="AJ13" i="14"/>
  <c r="AI13" i="14"/>
  <c r="AH13" i="14"/>
  <c r="AG13" i="14"/>
  <c r="AF13" i="14"/>
  <c r="AE13" i="14"/>
  <c r="AC13" i="14"/>
  <c r="AB13" i="14"/>
  <c r="Z13" i="14"/>
  <c r="Y13" i="14"/>
  <c r="X13" i="14"/>
  <c r="V13" i="14"/>
  <c r="W13" i="14"/>
  <c r="AD13" i="14"/>
  <c r="U13" i="14"/>
  <c r="T13" i="14"/>
  <c r="S13" i="14"/>
  <c r="R13" i="14"/>
  <c r="Q13" i="14"/>
  <c r="P13" i="14"/>
  <c r="O13" i="14"/>
  <c r="N13" i="14"/>
  <c r="J13" i="14"/>
  <c r="G13" i="14"/>
  <c r="F13" i="14"/>
  <c r="C13" i="14"/>
  <c r="B13" i="14"/>
  <c r="A13" i="14"/>
  <c r="AK12" i="14"/>
  <c r="AL12" i="14" a="1"/>
  <c r="AL12" i="14"/>
  <c r="AJ12" i="14"/>
  <c r="AI12" i="14"/>
  <c r="AH12" i="14"/>
  <c r="AG12" i="14"/>
  <c r="AE12" i="14"/>
  <c r="AD12" i="14"/>
  <c r="AB12" i="14"/>
  <c r="AC12" i="14"/>
  <c r="Z12" i="14"/>
  <c r="Y12" i="14"/>
  <c r="X12" i="14"/>
  <c r="W12" i="14"/>
  <c r="V12" i="14"/>
  <c r="U12" i="14"/>
  <c r="T12" i="14"/>
  <c r="R12" i="14"/>
  <c r="S12" i="14"/>
  <c r="Q12" i="14"/>
  <c r="P12" i="14"/>
  <c r="R11" i="14"/>
  <c r="O12" i="14"/>
  <c r="N12" i="14"/>
  <c r="J12" i="14"/>
  <c r="F12" i="14"/>
  <c r="G12" i="14"/>
  <c r="C12" i="14"/>
  <c r="B12" i="14"/>
  <c r="A12" i="14"/>
  <c r="AK11" i="14"/>
  <c r="AL11" i="14" a="1"/>
  <c r="AL11" i="14"/>
  <c r="AJ11" i="14"/>
  <c r="AI11" i="14"/>
  <c r="AH11" i="14"/>
  <c r="AG11" i="14"/>
  <c r="AE11" i="14"/>
  <c r="AC11" i="14"/>
  <c r="AD11" i="14"/>
  <c r="AB11" i="14"/>
  <c r="Z11" i="14"/>
  <c r="Y11" i="14"/>
  <c r="X11" i="14"/>
  <c r="V11" i="14"/>
  <c r="W11" i="14"/>
  <c r="U11" i="14"/>
  <c r="T11" i="14"/>
  <c r="S11" i="14"/>
  <c r="Q11" i="14"/>
  <c r="P11" i="14"/>
  <c r="N11" i="14"/>
  <c r="O11" i="14"/>
  <c r="J11" i="14"/>
  <c r="G11" i="14"/>
  <c r="F11" i="14"/>
  <c r="C11" i="14"/>
  <c r="B11" i="14"/>
  <c r="A11" i="14"/>
  <c r="AK10" i="14"/>
  <c r="AL10" i="14" a="1"/>
  <c r="AL10" i="14"/>
  <c r="AJ10" i="14"/>
  <c r="AI10" i="14"/>
  <c r="AH10" i="14"/>
  <c r="AG10" i="14"/>
  <c r="AF10" i="14"/>
  <c r="AE10" i="14"/>
  <c r="AC10" i="14"/>
  <c r="AD10" i="14"/>
  <c r="AB10" i="14"/>
  <c r="Z10" i="14"/>
  <c r="Y10" i="14"/>
  <c r="X10" i="14"/>
  <c r="V10" i="14"/>
  <c r="W10" i="14"/>
  <c r="U10" i="14"/>
  <c r="T10" i="14"/>
  <c r="R10" i="14"/>
  <c r="S10" i="14"/>
  <c r="Q10" i="14"/>
  <c r="P10" i="14"/>
  <c r="O10" i="14"/>
  <c r="N10" i="14"/>
  <c r="J10" i="14"/>
  <c r="J9" i="14"/>
  <c r="G10" i="14"/>
  <c r="F10" i="14"/>
  <c r="C10" i="14"/>
  <c r="B10" i="14"/>
  <c r="A10" i="14"/>
  <c r="AK9" i="14"/>
  <c r="H9" i="14"/>
  <c r="AL9" i="14" a="1"/>
  <c r="AL9" i="14"/>
  <c r="AJ9" i="14"/>
  <c r="AI9" i="14"/>
  <c r="AH9" i="14"/>
  <c r="AG9" i="14"/>
  <c r="AE9" i="14"/>
  <c r="AF9" i="14"/>
  <c r="AC9" i="14"/>
  <c r="AB9" i="14"/>
  <c r="Z9" i="14"/>
  <c r="Y9" i="14"/>
  <c r="X9" i="14"/>
  <c r="W9" i="14"/>
  <c r="AD9" i="14"/>
  <c r="V9" i="14"/>
  <c r="U9" i="14"/>
  <c r="T9" i="14"/>
  <c r="S9" i="14"/>
  <c r="O9" i="14"/>
  <c r="N9" i="14"/>
  <c r="R9" i="14"/>
  <c r="Q9" i="14"/>
  <c r="P9" i="14"/>
  <c r="G9" i="14"/>
  <c r="F9" i="14"/>
  <c r="C9" i="14"/>
  <c r="B9" i="14"/>
  <c r="A9" i="14"/>
  <c r="W51" i="8"/>
  <c r="W49"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<sst xmlns="http://schemas.openxmlformats.org/spreadsheetml/2006/main" count="740" uniqueCount="420">
  <si>
    <t>SEGUIMIENTO Y MEJORAMIENTO A LA GESTIÓN</t>
  </si>
  <si>
    <t>CÓDIGO</t>
  </si>
  <si>
    <t>S-SMG-FT-008</t>
  </si>
  <si>
    <t>VERSIÓN</t>
  </si>
  <si>
    <t>11</t>
  </si>
  <si>
    <t>PÁGINA</t>
  </si>
  <si>
    <t>1 DE 1</t>
  </si>
  <si>
    <t>VIGENCIA DESDE</t>
  </si>
  <si>
    <t>INFORMACIÓN PROCESO</t>
  </si>
  <si>
    <t>TIPO DE PROCESO</t>
  </si>
  <si>
    <t>NOMBRE DEL PROCESO</t>
  </si>
  <si>
    <t>SIGLA</t>
  </si>
  <si>
    <t>Estratégicos</t>
  </si>
  <si>
    <t xml:space="preserve">Direccionamiento Estratégico </t>
  </si>
  <si>
    <t>DES</t>
  </si>
  <si>
    <t>DEFINICIÓN DEL INDICADOR</t>
  </si>
  <si>
    <t>NOMBRE DEL INDICADOR</t>
  </si>
  <si>
    <t>TIPO</t>
  </si>
  <si>
    <t>VALIDACIÓN FORMULACIÓN DEL INDICADOR POR LA OAP</t>
  </si>
  <si>
    <t>CÓDIGO DE INDICADOR</t>
  </si>
  <si>
    <t>Indicador de Gestión</t>
  </si>
  <si>
    <t>Validado</t>
  </si>
  <si>
    <t>IN-GES-DES-001</t>
  </si>
  <si>
    <t>01</t>
  </si>
  <si>
    <t>PERSPECTIVA</t>
  </si>
  <si>
    <t xml:space="preserve">OBJETIVO ESTRATÉGICO </t>
  </si>
  <si>
    <t>INICIATIVA ESTRATÉGICA</t>
  </si>
  <si>
    <t>ACCIÓN ASOCIADA AL PLAN DE ACCIÓN</t>
  </si>
  <si>
    <t>CÓDIGO ASIGNADO AL PROYECTO DE INVERSIÓN</t>
  </si>
  <si>
    <t>NOMBRE DEL PROYECTO</t>
  </si>
  <si>
    <t>N/A</t>
  </si>
  <si>
    <t>NA</t>
  </si>
  <si>
    <t>OBJETIVO DEL INDICADOR</t>
  </si>
  <si>
    <t>TIPOLOGÍA DE INDICADOR</t>
  </si>
  <si>
    <t>LÍNEA BASE</t>
  </si>
  <si>
    <t>META OBJETIVO</t>
  </si>
  <si>
    <t>META</t>
  </si>
  <si>
    <t xml:space="preserve">PLAZO  DE CUMPLIMIENTO </t>
  </si>
  <si>
    <t>VIGENCIA DE CUMPLIMENTO</t>
  </si>
  <si>
    <t>Medir la efectividad de los controles definidios por los procesos para mitigar los riesgos de corrupción</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</si>
  <si>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</si>
  <si>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</si>
  <si>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</si>
  <si>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</si>
  <si>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</si>
  <si>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</si>
  <si>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</si>
  <si>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</si>
  <si>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</si>
  <si>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</si>
  <si>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</si>
  <si>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</si>
  <si>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</si>
  <si>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</si>
  <si>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</si>
  <si>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</si>
  <si>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</si>
  <si>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RANGO DE MEDICIÓN</t>
  </si>
  <si>
    <t>ACTORES INTERESADOS EN EL RESULTADO</t>
  </si>
  <si>
    <t>NIVEL MÁXIMO</t>
  </si>
  <si>
    <t>NIVEL ACEPTABLE</t>
  </si>
  <si>
    <t>NIVEL MINÍMO</t>
  </si>
  <si>
    <t>≤99% al 96%</t>
  </si>
  <si>
    <t>≤95%</t>
  </si>
  <si>
    <t>Comité Institucional de Gestión y Desempeño
Oficina de Control Interno
Procesos de la Entidad</t>
  </si>
  <si>
    <t>FUENTE DE INFORMACIÓN</t>
  </si>
  <si>
    <t>FÓRMULA DE CÁLCULO DEL INDICADOR</t>
  </si>
  <si>
    <t>Informe de Evaluación de los Riesgos de la OCI</t>
  </si>
  <si>
    <t>(Numero de controles calificados como efectivos por la OCI / numero total de controles)*100</t>
  </si>
  <si>
    <t>COMPORTAMIENTO INDICADOR</t>
  </si>
  <si>
    <t>Meses:</t>
  </si>
  <si>
    <t>Dato Numerador:</t>
  </si>
  <si>
    <t>Dato Denominador:</t>
  </si>
  <si>
    <t>MONITOREO INDICADOR</t>
  </si>
  <si>
    <t>Periodo</t>
  </si>
  <si>
    <t>Resultado Monitoreo</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</si>
  <si>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</si>
  <si>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</si>
  <si>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</si>
  <si>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</si>
  <si>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</si>
  <si>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</si>
  <si>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</si>
  <si>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</si>
  <si>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Se crea el indicador</t>
  </si>
  <si>
    <t>Se crea indicador para la medir la gestión del proceso 2025-2027</t>
  </si>
  <si>
    <t>APROBACIÓN</t>
  </si>
  <si>
    <t>ELABORÓ:</t>
  </si>
  <si>
    <t>CARGO:</t>
  </si>
  <si>
    <t>REVISÓ:</t>
  </si>
  <si>
    <t>FABIAN ANDRES CORREA ALVAREZ</t>
  </si>
  <si>
    <t>JEFE DE OFICINA ASESORA DE PLANEACIÓN</t>
  </si>
  <si>
    <t>APROBÓ:</t>
  </si>
  <si>
    <t>REVISIÓN Y SEGUIMIENTO POR LA OFICINA ASESORA DE PLANEACIÓN</t>
  </si>
  <si>
    <t>REVISÓ OAP:</t>
  </si>
  <si>
    <t>PROFESIONAL CONTRATISTA OFICINA ASESORA DE PLANEACIÓN</t>
  </si>
  <si>
    <t>Vr. 02; 13/03/2024</t>
  </si>
  <si>
    <t>Resultado</t>
  </si>
  <si>
    <t>3 Años</t>
  </si>
  <si>
    <t>Acumulativo</t>
  </si>
  <si>
    <t>MARZO</t>
  </si>
  <si>
    <t>JUNIO</t>
  </si>
  <si>
    <t>SEPTIEMBRE</t>
  </si>
  <si>
    <t>DICIEMBRE</t>
  </si>
  <si>
    <t xml:space="preserve"> beneficiarios anuales de la ejecución de los proyectos de inversión</t>
  </si>
  <si>
    <t>Indicador de Proyecto de inversión/Indicador de Gestión</t>
  </si>
  <si>
    <t>IN-GES-DES-003</t>
  </si>
  <si>
    <t>Cuantificar las personas atendidas de acuerdo con la demanda al ingreso del modelo pedagógico del IDIPRON</t>
  </si>
  <si>
    <t>Numérico</t>
  </si>
  <si>
    <t xml:space="preserve">RANGO DE MEDICIÓN </t>
  </si>
  <si>
    <t>Oficina Asesora de Planeación, Subdirección Técnica de lIneamientos y politicas y Subdirección Técnica Poblacional</t>
  </si>
  <si>
    <t>Sistema de información Misional IDIPRON SIMI</t>
  </si>
  <si>
    <t xml:space="preserve">(No. De beneficiarios anuales de proyectos de inversión/No. De beneficiarios proyectados)/100 </t>
  </si>
  <si>
    <t>S-SMG-FT-009</t>
  </si>
  <si>
    <t>10</t>
  </si>
  <si>
    <t>TABLERO DE CONTROL DE INDICADORES</t>
  </si>
  <si>
    <t>1 DE 2</t>
  </si>
  <si>
    <t>VIGENTE DESDE</t>
  </si>
  <si>
    <t xml:space="preserve">INFORMACIÓN DE PROCESO </t>
  </si>
  <si>
    <t>COMPORTAMIENTO DEL INDICADOR</t>
  </si>
  <si>
    <t>RESPONSABLES DEL SUMINISTRO DE LA INFORMACIÓN</t>
  </si>
  <si>
    <t>ANALISIS COMPORTAMIENTO INDICADORES DE GESTIÓN</t>
  </si>
  <si>
    <t xml:space="preserve">SECRETARIA, SUBDIRECCIÓN U OFICINA </t>
  </si>
  <si>
    <t>GERENCIA</t>
  </si>
  <si>
    <t>CODIGO INDICADOR</t>
  </si>
  <si>
    <t xml:space="preserve">FECHA DE CREACIÓN Y/O ACTUALIZACIÓN </t>
  </si>
  <si>
    <t>TIPO DE INDICADOR</t>
  </si>
  <si>
    <t xml:space="preserve">ESTADO DEL INDICADOR </t>
  </si>
  <si>
    <t>OBSERVACIONES DE LA FORMULACIÓN</t>
  </si>
  <si>
    <t>OBJETIVO ESTRATEGICO</t>
  </si>
  <si>
    <t>INICIATIVA ESTRATEGICA</t>
  </si>
  <si>
    <t>ACCIÓN ASOCIADA DEL PLAN DE ACCIÓN</t>
  </si>
  <si>
    <t>CODIGO ASIGNADO AL PROYECTO DE INVERSION</t>
  </si>
  <si>
    <t>TIPOLOGIA DE INDICADOR</t>
  </si>
  <si>
    <t>LINEA BASE</t>
  </si>
  <si>
    <t>META VIGENCIA</t>
  </si>
  <si>
    <t>PRIMER SEGUIMIENTO</t>
  </si>
  <si>
    <t>SEGUNDO SEGUIMIENTO</t>
  </si>
  <si>
    <t>TERCER SEGUIMIENTO</t>
  </si>
  <si>
    <t>CUARTO SEGUIMIENTO</t>
  </si>
  <si>
    <t>CONSOLIDADO MEDICIÓN VIGENCIA</t>
  </si>
  <si>
    <t>MONITOREO</t>
  </si>
  <si>
    <t>SEGUIMIENTO</t>
  </si>
  <si>
    <t>ENERO</t>
  </si>
  <si>
    <t xml:space="preserve">FEBRERO </t>
  </si>
  <si>
    <t>CONSOLIDADO PRIMER TRIMESTRE</t>
  </si>
  <si>
    <t>ABRIL</t>
  </si>
  <si>
    <t>MAYO</t>
  </si>
  <si>
    <t>CONSOLIDADO SEGUNDO TRIMESTRE</t>
  </si>
  <si>
    <t>JULIO</t>
  </si>
  <si>
    <t>AGOSTO</t>
  </si>
  <si>
    <t>CONSOLIDADO TERCER TRIMESTRE</t>
  </si>
  <si>
    <t>OCTUBRE</t>
  </si>
  <si>
    <t>NOVIEMBRE</t>
  </si>
  <si>
    <t>CONSOLIDADO CUARTO TRIMESTRE</t>
  </si>
  <si>
    <t>DELEGADO/A DEL PROCESO QUE REPORTAR EL MONITOREO A LA OAP</t>
  </si>
  <si>
    <t>GESTOR/A DEL PROCESO QUE REALIZA LA VALIDACIÓN POR PARTE DE LA OAP</t>
  </si>
  <si>
    <t>LIMITANTES PRIMER SEGUIMIENTO</t>
  </si>
  <si>
    <t>VALIDACIÓN POR LA OFICINA ASESORA DE PLANEACIÓN PRIMER SEGUIMIENTO</t>
  </si>
  <si>
    <t>LIMITANTES SEGUNDO SEGUIMIENTO</t>
  </si>
  <si>
    <t>VALIDACIÓN POR LA OFICINA ASESORA DE PLANEACIÓN SEGUNDO SEGUIMIENTO</t>
  </si>
  <si>
    <t>LIMITANTES TERCER SEGUIMIENTO</t>
  </si>
  <si>
    <t>VALIDACIÓN POR LA OFICINA ASESORA DE PLANEACIÓN TERCER SEGUIMIENTO</t>
  </si>
  <si>
    <t>LIMITANTES CUARTO SEGUIMIENTO</t>
  </si>
  <si>
    <t>VALIDACIÓN POR LA OFICINA ASESORA DE PLANEACIÓN CUARTO SEGUIMIENTO</t>
  </si>
  <si>
    <t xml:space="preserve">Oficina Asesora de Planeación </t>
  </si>
  <si>
    <t>=+'IN-GES-DES-004'!R69</t>
  </si>
  <si>
    <t xml:space="preserve">Vigente </t>
  </si>
  <si>
    <t>=+'IN-GES-DES-004'!T16</t>
  </si>
  <si>
    <t>=+'IN-GES-DES-003'!U11</t>
  </si>
  <si>
    <t>=+'IN-GES-DES-003'!R56</t>
  </si>
  <si>
    <t>=+'IN-GES-DES-003'!T16</t>
  </si>
  <si>
    <t>+'estrategico 1'!U11</t>
  </si>
  <si>
    <t>=+'estrategico 1'!R56</t>
  </si>
  <si>
    <t>=+'estrategico 1'!T16</t>
  </si>
  <si>
    <t>=+'estrategico 2'!U11:V11</t>
  </si>
  <si>
    <t>+'estrategico 2'!R54</t>
  </si>
  <si>
    <t>=+'estrategico 2'!T16</t>
  </si>
  <si>
    <t>+'estrategico 3'!U11:V11</t>
  </si>
  <si>
    <t>+'estrategico 3'!R54</t>
  </si>
  <si>
    <t>=+'estrategico 3'!T16</t>
  </si>
  <si>
    <t>=+'estrategico 4'!U11:V11</t>
  </si>
  <si>
    <t>+'estrategico 4'!R54</t>
  </si>
  <si>
    <t>=+'estrategico 4'!T16</t>
  </si>
  <si>
    <t>+'estrategico 5'!U11</t>
  </si>
  <si>
    <t>+'estrategico 5'!R54</t>
  </si>
  <si>
    <t>=+'estrategico 5'!T16</t>
  </si>
  <si>
    <t xml:space="preserve"> 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</si>
  <si>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</si>
  <si>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</si>
  <si>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</si>
  <si>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</si>
  <si>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</si>
  <si>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</si>
  <si>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</si>
  <si>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</si>
  <si>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</si>
  <si>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</si>
  <si>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</si>
  <si>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</si>
  <si>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</si>
  <si>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</si>
  <si>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</si>
  <si>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</si>
  <si>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</si>
  <si>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</si>
  <si>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</si>
  <si>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</si>
  <si>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</si>
  <si>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</si>
  <si>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</si>
  <si>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</si>
  <si>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</si>
  <si>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</si>
  <si>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</si>
  <si>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</si>
  <si>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</si>
  <si>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</si>
  <si>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</si>
  <si>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</si>
  <si>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</si>
  <si>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</si>
  <si>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</si>
  <si>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</si>
  <si>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</si>
  <si>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</si>
  <si>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</si>
  <si>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</si>
  <si>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</si>
  <si>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</si>
  <si>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</si>
  <si>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</si>
  <si>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</si>
  <si>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</si>
  <si>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</si>
  <si>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</si>
  <si>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</si>
  <si>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</si>
  <si>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</si>
  <si>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</si>
  <si>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</si>
  <si>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</si>
  <si>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</si>
  <si>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</si>
  <si>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</si>
  <si>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</si>
  <si>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</si>
  <si>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</si>
  <si>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</si>
  <si>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</si>
  <si>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</si>
  <si>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</si>
  <si>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</si>
  <si>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</si>
  <si>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</si>
  <si>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</si>
  <si>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</si>
  <si>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</si>
  <si>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</si>
  <si>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</si>
  <si>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</si>
  <si>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</si>
  <si>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</si>
  <si>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TIPOLOGIA DEL INDICADOR</t>
  </si>
  <si>
    <t>SENTIDO DE MEDICIÓN</t>
  </si>
  <si>
    <t>FRECUENCIA</t>
  </si>
  <si>
    <t>PLAZO VIGENCIA</t>
  </si>
  <si>
    <t>PRESPECTIVA</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</si>
  <si>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</si>
  <si>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</si>
  <si>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</si>
  <si>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</si>
  <si>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</si>
  <si>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</si>
  <si>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</si>
  <si>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</si>
  <si>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</si>
  <si>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</si>
  <si>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</si>
  <si>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</si>
  <si>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</si>
  <si>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</si>
  <si>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</si>
  <si>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</si>
  <si>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</si>
  <si>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</si>
  <si>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</si>
  <si>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</si>
  <si>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Misional</t>
  </si>
  <si>
    <t>Observaciones por Correo</t>
  </si>
  <si>
    <t>Validado con Observaciones</t>
  </si>
  <si>
    <t>02</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</si>
  <si>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</si>
  <si>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</si>
  <si>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</si>
  <si>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</si>
  <si>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</si>
  <si>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</si>
  <si>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</si>
  <si>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</si>
  <si>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</si>
  <si>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</si>
  <si>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</si>
  <si>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</si>
  <si>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</si>
  <si>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</si>
  <si>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</si>
  <si>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</si>
  <si>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</si>
  <si>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</si>
  <si>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</si>
  <si>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</si>
  <si>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</si>
  <si>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</si>
  <si>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</si>
  <si>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</si>
  <si>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</si>
  <si>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</si>
  <si>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</si>
  <si>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</si>
  <si>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</si>
  <si>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</si>
  <si>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</si>
  <si>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</si>
  <si>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</si>
  <si>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</si>
  <si>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</si>
  <si>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</si>
  <si>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</si>
  <si>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</si>
  <si>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</si>
  <si>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</si>
  <si>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</si>
  <si>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</si>
  <si>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</si>
  <si>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</si>
  <si>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</si>
  <si>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</si>
  <si>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</si>
  <si>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</si>
  <si>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</si>
  <si>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</si>
  <si>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</si>
  <si>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</si>
  <si>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</si>
  <si>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</si>
  <si>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</si>
  <si>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Estratégico / Indicador de Gestión / Indicador de Riesgo</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</si>
  <si>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</si>
  <si>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</si>
  <si>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</si>
  <si>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</si>
  <si>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</si>
  <si>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</si>
  <si>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</si>
  <si>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</si>
  <si>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Gestión / Indicador de Riesgo</t>
  </si>
  <si>
    <t>6.2 Implementación, evaluación y/o actualización de los Componentes de derecho</t>
  </si>
  <si>
    <t>Gestión Documental</t>
  </si>
  <si>
    <t>GDO</t>
  </si>
  <si>
    <t>12</t>
  </si>
  <si>
    <t>Indicador de Riesgo</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</si>
  <si>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</si>
  <si>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</si>
  <si>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</si>
  <si>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</si>
  <si>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</si>
  <si>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</si>
  <si>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</si>
  <si>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</si>
  <si>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</si>
  <si>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</si>
  <si>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</si>
  <si>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</si>
  <si>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</si>
  <si>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</si>
  <si>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</si>
  <si>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</si>
  <si>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</si>
  <si>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</si>
  <si>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</si>
  <si>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</si>
  <si>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</si>
  <si>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</si>
  <si>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</si>
  <si>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</si>
  <si>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</si>
  <si>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</si>
  <si>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</si>
  <si>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</si>
  <si>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</si>
  <si>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</si>
  <si>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</si>
  <si>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</si>
  <si>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</si>
  <si>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</si>
  <si>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</si>
  <si>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Efectividad de los controles definidos para mitigar los riesgos de corrupción, gestión, fiscales y sarlaft </t>
  </si>
  <si>
    <t>% DE CUMPLIMIENTO VIGENCIA</t>
  </si>
  <si>
    <t>HOJA DE VIDA DE INDICADOR</t>
  </si>
  <si>
    <t>Las casillas se ajustara según los años de medición</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</si>
  <si>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</si>
  <si>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</si>
  <si>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ANALISIS DEL INDICADOR POR VIGENCIA</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</si>
  <si>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</si>
  <si>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Indicador Estratégico / Indicador Sectorial</t>
  </si>
  <si>
    <t>Indicador Sectorial</t>
  </si>
  <si>
    <t>CATALINA CARDENAS MARTINEZ</t>
  </si>
  <si>
    <t>CAROLINA ARDILA MUÑOZ</t>
  </si>
  <si>
    <t>PAOLA ANDREA VASQUEZ QUINTERO</t>
  </si>
  <si>
    <t>Marzo</t>
  </si>
  <si>
    <t>Junio</t>
  </si>
  <si>
    <t>Septiembre</t>
  </si>
  <si>
    <t>Diciembre</t>
  </si>
  <si>
    <t>Abril</t>
  </si>
  <si>
    <t>Agosto</t>
  </si>
  <si>
    <t>≤14044 al 13764</t>
  </si>
  <si>
    <t>≤13763</t>
  </si>
  <si>
    <t xml:space="preserve">Se ajusta meta por año, meta vigente rango de medición </t>
  </si>
  <si>
    <t xml:space="preserve">Se ajusta el indicador, dando repuesta a los programado para la 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</si>
</sst>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0"/>
      <color rgb="FF000000"/>
      <name val="Times New Roman"/>
      <family val="1"/>
    </font>
    <font>
      <b/>
      <sz val="11"/>
      <color theme="1"/>
      <name val="Calibri"/>
      <family val="2"/>
      <scheme val="minor"/>
    </font>
    <font>
      <b/>
      <sz val="11"/>
      <name val="Calibri"/>
      <family val="2"/>
      <scheme val="minor"/>
    </font>
    <font>
      <sz val="11"/>
      <name val="Calibri"/>
      <family val="2"/>
      <scheme val="minor"/>
    </font>
    <font>
      <sz val="11"/>
      <color rgb="FF000000"/>
      <name val="Calibri"/>
      <family val="2"/>
    </font>
  </fonts>
  <fills count="15">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bgColor indexed="64"/>
      </patternFill>
    </fill>
    <fill>
      <patternFill patternType="solid">
        <fgColor theme="9"/>
        <bgColor indexed="45"/>
      </patternFill>
    </fill>
    <fill>
      <patternFill patternType="solid">
        <fgColor theme="9" tint="0.79998168889431442"/>
        <bgColor indexed="64"/>
      </patternFill>
    </fill>
    <fill>
      <patternFill patternType="solid">
        <fgColor theme="9" tint="0.59999389629810485"/>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applyBorder="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4" fontId="19" fillId="0" borderId="0" applyFont="0" applyFill="0" applyBorder="0" applyAlignment="0" applyProtection="0"/>
  </cellStyleXfs>
  <cellXfs count="29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0" fontId="9" fillId="0" borderId="5" xfId="0" applyFont="1" applyBorder="1" applyAlignment="1">
      <alignment horizontal="center" vertical="center"/>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0" fillId="4" borderId="0" xfId="0" applyFill="1" applyAlignment="1">
      <alignment wrapText="1"/>
    </xf>
    <xf numFmtId="49" fontId="15" fillId="0" borderId="5" xfId="0" applyNumberFormat="1" applyFont="1" applyBorder="1" applyAlignment="1" applyProtection="1">
      <alignment horizontal="center" vertical="center" wrapText="1"/>
      <protection locked="0"/>
    </xf>
    <xf numFmtId="14" fontId="15" fillId="0" borderId="5"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0" fillId="0" borderId="0" xfId="0" applyAlignment="1">
      <alignment horizontal="center" vertical="center" wrapText="1"/>
    </xf>
    <xf numFmtId="0" fontId="16" fillId="9" borderId="5"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9" fontId="0" fillId="0" borderId="5" xfId="0" applyNumberFormat="1" applyBorder="1" applyAlignment="1">
      <alignment horizontal="center" vertical="center" wrapText="1"/>
    </xf>
    <xf numFmtId="9" fontId="0" fillId="0" borderId="5" xfId="4" applyFont="1" applyFill="1" applyBorder="1" applyAlignment="1">
      <alignment horizontal="center" vertical="center" wrapText="1"/>
    </xf>
    <xf numFmtId="0" fontId="18" fillId="0" borderId="5" xfId="0" applyFont="1" applyBorder="1" applyAlignment="1">
      <alignment horizontal="left" vertical="center" wrapText="1"/>
    </xf>
    <xf numFmtId="0" fontId="18" fillId="0" borderId="5" xfId="0" applyFont="1" applyBorder="1" applyAlignment="1">
      <alignment horizontal="center" vertical="center" wrapText="1"/>
    </xf>
    <xf numFmtId="164" fontId="0" fillId="0" borderId="5" xfId="0" applyNumberFormat="1" applyBorder="1" applyAlignment="1">
      <alignment horizontal="center" vertical="center" wrapText="1"/>
    </xf>
    <xf numFmtId="165" fontId="0" fillId="0" borderId="5" xfId="3" applyNumberFormat="1" applyFont="1" applyFill="1" applyBorder="1" applyAlignment="1">
      <alignment horizontal="center" vertical="center" wrapText="1"/>
    </xf>
    <xf numFmtId="165" fontId="0" fillId="0" borderId="5" xfId="0" applyNumberFormat="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9" fontId="9" fillId="0" borderId="5" xfId="0" applyNumberFormat="1" applyFont="1" applyBorder="1" applyAlignment="1">
      <alignment horizontal="center" vertical="center"/>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1" borderId="5" xfId="0" applyFont="1" applyFill="1" applyBorder="1" applyAlignment="1">
      <alignment horizontal="center" vertical="center"/>
    </xf>
    <xf numFmtId="0" fontId="3" fillId="11" borderId="5" xfId="0" applyFont="1" applyFill="1" applyBorder="1" applyAlignment="1">
      <alignment horizontal="center" vertical="center" wrapText="1"/>
    </xf>
    <xf numFmtId="0" fontId="7" fillId="13" borderId="5" xfId="0" applyFont="1" applyFill="1" applyBorder="1" applyAlignment="1">
      <alignment horizontal="center" vertical="center"/>
    </xf>
    <xf numFmtId="49" fontId="7" fillId="14" borderId="5" xfId="0" applyNumberFormat="1" applyFont="1" applyFill="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0" xfId="0" applyFont="1"/>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2" fillId="0" borderId="2" xfId="0" applyFont="1" applyBorder="1" applyAlignment="1">
      <alignment horizontal="right" vertical="center"/>
    </xf>
    <xf numFmtId="0" fontId="9" fillId="0" borderId="5" xfId="0" applyFont="1" applyBorder="1" applyAlignment="1">
      <alignment horizontal="center" vertical="center" wrapText="1"/>
    </xf>
    <xf numFmtId="14" fontId="9" fillId="0" borderId="8"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5" xfId="0" applyNumberFormat="1" applyFont="1" applyBorder="1" applyAlignment="1">
      <alignment horizontal="center" vertical="center" wrapText="1"/>
    </xf>
    <xf numFmtId="0" fontId="7" fillId="11" borderId="5" xfId="0" applyFont="1" applyFill="1" applyBorder="1" applyAlignment="1">
      <alignment horizontal="center" vertical="center"/>
    </xf>
    <xf numFmtId="0" fontId="9" fillId="0" borderId="11" xfId="0" applyFont="1" applyBorder="1" applyAlignment="1" applyProtection="1">
      <alignment horizontal="left" vertical="center" wrapText="1"/>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7" fillId="13" borderId="9" xfId="0" applyFont="1" applyFill="1" applyBorder="1" applyAlignment="1">
      <alignment horizontal="center" vertical="center"/>
    </xf>
    <xf numFmtId="0" fontId="7" fillId="13" borderId="10" xfId="0" applyFont="1" applyFill="1" applyBorder="1" applyAlignment="1">
      <alignment horizontal="center" vertical="center"/>
    </xf>
    <xf numFmtId="0" fontId="7" fillId="13" borderId="8" xfId="0" applyFont="1" applyFill="1" applyBorder="1" applyAlignment="1">
      <alignment horizontal="center" vertical="center"/>
    </xf>
    <xf numFmtId="0" fontId="3" fillId="11"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2"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13" borderId="5" xfId="0" applyFont="1" applyFill="1" applyBorder="1" applyAlignment="1">
      <alignment horizontal="left" vertical="center" wrapText="1"/>
    </xf>
    <xf numFmtId="0" fontId="3" fillId="13" borderId="5"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3" fillId="13" borderId="8" xfId="0" applyFont="1" applyFill="1" applyBorder="1" applyAlignment="1">
      <alignment horizontal="left" vertical="center" wrapText="1"/>
    </xf>
    <xf numFmtId="0" fontId="3" fillId="13" borderId="10" xfId="0" applyFont="1" applyFill="1" applyBorder="1" applyAlignment="1">
      <alignment horizontal="left" vertical="center" wrapText="1"/>
    </xf>
    <xf numFmtId="0" fontId="3" fillId="13" borderId="8"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 fillId="13" borderId="8" xfId="0" applyFont="1" applyFill="1" applyBorder="1" applyAlignment="1">
      <alignment horizontal="center" vertical="center"/>
    </xf>
    <xf numFmtId="0" fontId="3" fillId="13" borderId="9" xfId="0" applyFont="1" applyFill="1" applyBorder="1" applyAlignment="1">
      <alignment horizontal="center" vertical="center"/>
    </xf>
    <xf numFmtId="0" fontId="3" fillId="13" borderId="10"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9" fontId="3" fillId="13" borderId="8" xfId="0" applyNumberFormat="1" applyFont="1" applyFill="1" applyBorder="1" applyAlignment="1">
      <alignment horizontal="center" vertical="center"/>
    </xf>
    <xf numFmtId="0" fontId="3" fillId="13" borderId="1" xfId="0" applyFont="1" applyFill="1" applyBorder="1" applyAlignment="1">
      <alignment horizontal="center" vertical="center" wrapText="1"/>
    </xf>
    <xf numFmtId="0" fontId="3" fillId="13" borderId="2"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9" fillId="0" borderId="5" xfId="4" applyFont="1" applyBorder="1" applyAlignment="1">
      <alignment horizontal="center" vertical="center" wrapText="1"/>
    </xf>
    <xf numFmtId="9" fontId="7" fillId="13" borderId="8" xfId="0" applyNumberFormat="1" applyFont="1" applyFill="1" applyBorder="1" applyAlignment="1">
      <alignment horizontal="center" vertical="center" wrapText="1"/>
    </xf>
    <xf numFmtId="9" fontId="7" fillId="13" borderId="9" xfId="0" applyNumberFormat="1" applyFont="1" applyFill="1" applyBorder="1" applyAlignment="1">
      <alignment horizontal="center" vertical="center" wrapText="1"/>
    </xf>
    <xf numFmtId="9" fontId="7" fillId="13" borderId="10" xfId="0" applyNumberFormat="1"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10"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13" borderId="1" xfId="0" applyFont="1" applyFill="1" applyBorder="1" applyAlignment="1">
      <alignment horizontal="center" vertical="center"/>
    </xf>
    <xf numFmtId="0" fontId="3" fillId="13" borderId="2" xfId="0" applyFont="1" applyFill="1" applyBorder="1" applyAlignment="1">
      <alignment horizontal="center" vertical="center"/>
    </xf>
    <xf numFmtId="0" fontId="3" fillId="13" borderId="3" xfId="0" applyFont="1" applyFill="1" applyBorder="1" applyAlignment="1">
      <alignment horizontal="center" vertical="center"/>
    </xf>
    <xf numFmtId="0" fontId="3" fillId="13" borderId="6" xfId="0" applyFont="1" applyFill="1" applyBorder="1" applyAlignment="1">
      <alignment horizontal="center" vertical="center"/>
    </xf>
    <xf numFmtId="0" fontId="3" fillId="13" borderId="4" xfId="0" applyFont="1" applyFill="1" applyBorder="1" applyAlignment="1">
      <alignment horizontal="center" vertical="center"/>
    </xf>
    <xf numFmtId="0" fontId="3" fillId="13" borderId="7" xfId="0" applyFont="1" applyFill="1" applyBorder="1" applyAlignment="1">
      <alignment horizontal="center" vertical="center"/>
    </xf>
    <xf numFmtId="0" fontId="3" fillId="14" borderId="8" xfId="0" applyFont="1" applyFill="1" applyBorder="1" applyAlignment="1">
      <alignment horizontal="center" vertical="center"/>
    </xf>
    <xf numFmtId="0" fontId="3" fillId="14" borderId="9" xfId="0" applyFont="1" applyFill="1" applyBorder="1" applyAlignment="1">
      <alignment horizontal="center" vertical="center"/>
    </xf>
    <xf numFmtId="0" fontId="3" fillId="14" borderId="10" xfId="0" applyFont="1" applyFill="1" applyBorder="1" applyAlignment="1">
      <alignment horizontal="center" vertical="center"/>
    </xf>
    <xf numFmtId="0" fontId="3" fillId="13"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13" borderId="5" xfId="0" applyFont="1" applyFill="1" applyBorder="1" applyAlignment="1">
      <alignment horizontal="center" vertical="center"/>
    </xf>
    <xf numFmtId="0" fontId="7" fillId="13"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9" fontId="3" fillId="0" borderId="5" xfId="4"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0" fillId="0" borderId="0" xfId="0" applyAlignment="1">
      <alignment horizontal="right" vertical="center" wrapText="1"/>
    </xf>
    <xf numFmtId="0" fontId="16" fillId="9" borderId="20" xfId="0" applyFont="1" applyFill="1" applyBorder="1" applyAlignment="1">
      <alignment horizontal="center" vertical="center" wrapText="1"/>
    </xf>
    <xf numFmtId="0" fontId="16" fillId="9" borderId="21"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0" fillId="4" borderId="5" xfId="0" applyFill="1" applyBorder="1" applyAlignment="1">
      <alignment horizontal="center" wrapText="1"/>
    </xf>
    <xf numFmtId="0" fontId="15" fillId="0" borderId="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4" fillId="0" borderId="0" xfId="0" applyFont="1" applyAlignment="1">
      <alignment horizontal="center" vertical="center" wrapText="1"/>
    </xf>
    <xf numFmtId="1" fontId="9" fillId="0" borderId="5" xfId="3" applyNumberFormat="1" applyFont="1" applyBorder="1" applyAlignment="1">
      <alignment horizontal="center" vertical="center" wrapText="1"/>
    </xf>
    <xf numFmtId="14" fontId="9" fillId="0" borderId="10" xfId="0" applyNumberFormat="1" applyFont="1" applyBorder="1" applyAlignment="1">
      <alignment horizontal="center" vertical="center" wrapText="1"/>
    </xf>
  </cellXfs>
  <cellStyles count="7">
    <cellStyle name="Millares" xfId="3" builtinId="3"/>
    <cellStyle name="Millares 3" xfId="6" xr:uid="{8616098A-3F0C-488B-833D-2F5E01AF5960}"/>
    <cellStyle name="Normal" xfId="0" builtinId="0"/>
    <cellStyle name="Normal 2" xfId="1" xr:uid="{00000000-0005-0000-0000-000002000000}"/>
    <cellStyle name="Normal 3" xfId="2" xr:uid="{00000000-0005-0000-0000-000003000000}"/>
    <cellStyle name="Porcentaje" xfId="4" builtinId="5"/>
    <cellStyle name="Porcentaje 2" xfId="5" xr:uid="{244DA840-6121-424E-B8BF-BA147C69D53A}"/>
  </cellStyles>
  <dxfs count="2">
    <dxf>
      <fill>
        <patternFill>
          <bgColor theme="9"/>
        </patternFill>
      </fill>
    </dxf>
    <dxf>
      <fill>
        <patternFill>
          <bgColor theme="0" tint="-0.3499862666707357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'IN-GES-DES-001'!$B$32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'IN-GES-DES-001'!$A$33:$A$35</c:f>
              <c:strCache>
                <c:ptCount val="3"/>
                <c:pt idx="0">
                  <c:v>Abril</c:v>
                </c:pt>
                <c:pt idx="1">
                  <c:v>Agosto</c:v>
                </c:pt>
                <c:pt idx="2">
                  <c:v>Diciembre</c:v>
                </c:pt>
              </c:strCache>
            </c:strRef>
          </c:cat>
          <c:val>
            <c:numRef>
              <c:f>'IN-GES-DES-001'!$B$33:$B$35</c:f>
              <c:numCache>
                <c:formatCode>0%</c:formatCode>
                <c:ptCount val="3"/>
                <c:pt idx="0">
                  <c:v>0</c:v>
                </c:pt>
                <c:pt idx="1">
                  <c:v>0</c:v>
                </c:pt>
                <c:pt idx="2">
                  <c:v>0</c:v>
                </c:pt>
              </c:numCache>
            </c:numRef>
          </c:val>
          <c:extLst>
            <c:ext xmlns:c16="http://schemas.microsoft.com/office/drawing/2014/chart" uri="{C3380CC4-5D6E-409C-BE32-E72D297353CC}">
              <c16:uniqueId val="{00000000-5DD2-4760-92E2-59BB5A3889F2}"/>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'IN-GES-DES-003'!$B$32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'IN-GES-DES-003'!$A$33:$A$36</c:f>
              <c:strCache>
                <c:ptCount val="4"/>
                <c:pt idx="0">
                  <c:v>Marzo</c:v>
                </c:pt>
                <c:pt idx="1">
                  <c:v>Junio</c:v>
                </c:pt>
                <c:pt idx="2">
                  <c:v>Septiembre</c:v>
                </c:pt>
                <c:pt idx="3">
                  <c:v>Diciembre</c:v>
                </c:pt>
              </c:strCache>
            </c:strRef>
          </c:cat>
          <c:val>
            <c:numRef>
              <c:f>'IN-GES-DES-003'!$B$33:$B$36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86C5-448C-9E56-E7C2381DA9E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'[1]CODIGO INDICADOR'!$B$32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'[1]CODIGO INDICADOR'!$A$33:$A$44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'[1]CODIGO INDICADOR'!$B$33:$B$44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0D6-4900-8B0C-405572AF71F2}"/>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539115</xdr:colOff>
      <xdr:row>0</xdr:row>
      <xdr:rowOff>104774</xdr:rowOff>
    </xdr:from>
    <xdr:to>
      <xdr:col>1</xdr:col>
      <xdr:colOff>209550</xdr:colOff>
      <xdr:row>3</xdr:row>
      <xdr:rowOff>57149</xdr:rowOff>
    </xdr:to>
    <xdr:pic>
      <xdr:nvPicPr>
        <xdr:cNvPr id="3" name="Imagen 22">
          <a:extLst>
            <a:ext uri="{FF2B5EF4-FFF2-40B4-BE49-F238E27FC236}">
              <a16:creationId xmlns:a16="http://schemas.microsoft.com/office/drawing/2014/main" id="{1EC9C18D-C07E-492C-976C-A4407F022C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5" y="104774"/>
          <a:ext cx="981075"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333875" y="10934700"/>
    <xdr:ext cx="8500927" cy="3314701"/>
    <xdr:graphicFrame macro="">
      <xdr:nvGraphicFramePr>
        <xdr:cNvPr id="4" name="Gráfico 3">
          <a:extLst>
            <a:ext uri="{FF2B5EF4-FFF2-40B4-BE49-F238E27FC236}">
              <a16:creationId xmlns:a16="http://schemas.microsoft.com/office/drawing/2014/main" id="{774AB709-E522-478D-8459-3C5699B37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421005</xdr:colOff>
      <xdr:row>0</xdr:row>
      <xdr:rowOff>133349</xdr:rowOff>
    </xdr:from>
    <xdr:to>
      <xdr:col>1</xdr:col>
      <xdr:colOff>358140</xdr:colOff>
      <xdr:row>3</xdr:row>
      <xdr:rowOff>97154</xdr:rowOff>
    </xdr:to>
    <xdr:pic>
      <xdr:nvPicPr>
        <xdr:cNvPr id="3" name="Imagen 22">
          <a:extLst>
            <a:ext uri="{FF2B5EF4-FFF2-40B4-BE49-F238E27FC236}">
              <a16:creationId xmlns:a16="http://schemas.microsoft.com/office/drawing/2014/main" id="{4B68BCF9-A227-43DD-99EB-2D7CAD5515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005" y="133349"/>
          <a:ext cx="988695" cy="927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57750" y="11134725"/>
    <xdr:ext cx="8500927" cy="3314701"/>
    <xdr:graphicFrame macro="">
      <xdr:nvGraphicFramePr>
        <xdr:cNvPr id="4" name="Gráfico 3">
          <a:extLst>
            <a:ext uri="{FF2B5EF4-FFF2-40B4-BE49-F238E27FC236}">
              <a16:creationId xmlns:a16="http://schemas.microsoft.com/office/drawing/2014/main" id="{46345FAE-737D-4840-9D8B-9F278C2C8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104502</xdr:rowOff>
    </xdr:to>
    <xdr:pic>
      <xdr:nvPicPr>
        <xdr:cNvPr id="2" name="Imagen 22">
          <a:extLst>
            <a:ext uri="{FF2B5EF4-FFF2-40B4-BE49-F238E27FC236}">
              <a16:creationId xmlns:a16="http://schemas.microsoft.com/office/drawing/2014/main" id="{0A63C49D-F11E-47FF-AF3F-BD63EE1999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4345" cy="959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3" name="Gráfico 2">
          <a:extLst>
            <a:ext uri="{FF2B5EF4-FFF2-40B4-BE49-F238E27FC236}">
              <a16:creationId xmlns:a16="http://schemas.microsoft.com/office/drawing/2014/main" id="{B50C93B8-832C-4169-84EC-4EE85CF26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1685291</xdr:colOff>
      <xdr:row>0</xdr:row>
      <xdr:rowOff>62864</xdr:rowOff>
    </xdr:from>
    <xdr:to>
      <xdr:col>1</xdr:col>
      <xdr:colOff>323850</xdr:colOff>
      <xdr:row>3</xdr:row>
      <xdr:rowOff>95250</xdr:rowOff>
    </xdr:to>
    <xdr:pic>
      <xdr:nvPicPr>
        <xdr:cNvPr id="2" name="image1.jpg">
          <a:extLst>
            <a:ext uri="{FF2B5EF4-FFF2-40B4-BE49-F238E27FC236}">
              <a16:creationId xmlns:a16="http://schemas.microsoft.com/office/drawing/2014/main" id="{3F84BDDF-517C-41F9-9020-4E192A59A91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5291" y="62864"/>
          <a:ext cx="572134" cy="57531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008%20HOJA%20DE%20VIDA%20DE%20INDICADOR%20S-SMG-FT-008%20VR.12.xlsx" TargetMode="External"/><Relationship Id="rId2" Type="http://schemas.openxmlformats.org/officeDocument/2006/relationships/externalLinkPath" Target="file:///C:\Users\catiz\Downloads\008%20HOJA%20DE%20VIDA%20DE%20INDICADOR%20S-SMG-FT-008%20VR.12.xlsx" TargetMode="External"/><Relationship Id="rId1" Type="http://schemas.openxmlformats.org/officeDocument/2006/relationships/externalLinkPath" Target="/Users/catiz/Downloads/008%20HOJA%20DE%20VIDA%20DE%20INDICADOR%20S-SMG-FT-008%20VR.1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catiz\Downloads\008%20HOJA%20DE%20VIDA%20DE%20INDICADOR%20S-SMG-FT-008%20VR.12.xlsx" TargetMode="External"/><Relationship Id="rId1" Type="http://schemas.openxmlformats.org/officeDocument/2006/relationships/externalLinkPath" Target="https://idipronbgta.sharepoint.com/Users/catiz/Downloads/008%20HOJA%20DE%20VIDA%20DE%20INDICADOR%20S-SMG-FT-008%20VR.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IGO INDICADOR"/>
      <sheetName val="INSTRUCTIVO"/>
      <sheetName val="lista"/>
    </sheetNames>
    <sheetDataSet>
      <sheetData sheetId="0">
        <row r="32">
          <cell r="B32" t="str">
            <v>Resultado Monitoreo</v>
          </cell>
        </row>
        <row r="33">
          <cell r="A33" t="str">
            <v>Ene</v>
          </cell>
          <cell r="B33">
            <v>0</v>
          </cell>
        </row>
        <row r="34">
          <cell r="A34" t="str">
            <v>Feb</v>
          </cell>
          <cell r="B34">
            <v>0</v>
          </cell>
        </row>
        <row r="35">
          <cell r="A35" t="str">
            <v>Mar</v>
          </cell>
          <cell r="B35">
            <v>0</v>
          </cell>
        </row>
        <row r="36">
          <cell r="A36" t="str">
            <v>Abr</v>
          </cell>
          <cell r="B36">
            <v>0</v>
          </cell>
        </row>
        <row r="37">
          <cell r="A37" t="str">
            <v>May</v>
          </cell>
          <cell r="B37">
            <v>0</v>
          </cell>
        </row>
        <row r="38">
          <cell r="A38" t="str">
            <v>Jun</v>
          </cell>
          <cell r="B38">
            <v>0</v>
          </cell>
        </row>
        <row r="39">
          <cell r="A39" t="str">
            <v>Jul</v>
          </cell>
          <cell r="B39">
            <v>0</v>
          </cell>
        </row>
        <row r="40">
          <cell r="A40" t="str">
            <v>Ago</v>
          </cell>
          <cell r="B40">
            <v>0</v>
          </cell>
        </row>
        <row r="41">
          <cell r="A41" t="str">
            <v>Sep</v>
          </cell>
          <cell r="B41">
            <v>0</v>
          </cell>
        </row>
        <row r="42">
          <cell r="A42" t="str">
            <v>Oct</v>
          </cell>
          <cell r="B42">
            <v>0</v>
          </cell>
        </row>
        <row r="43">
          <cell r="A43" t="str">
            <v>Nov</v>
          </cell>
          <cell r="B43">
            <v>0</v>
          </cell>
        </row>
        <row r="44">
          <cell r="A44" t="str">
            <v>Dic</v>
          </cell>
          <cell r="B4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DIGO INDICADOR"/>
      <sheetName val="INSTRUCTIVO"/>
      <sheetName val="lista"/>
    </sheetNames>
    <sheetDataSet>
      <sheetData sheetId="0">
        <row r="32">
          <cell r="B32" t="str">
            <v>Resultado Monitoreo</v>
          </cell>
        </row>
        <row r="33">
          <cell r="B33">
            <v>0</v>
          </cell>
        </row>
        <row r="34">
          <cell r="B34">
            <v>0</v>
          </cell>
        </row>
        <row r="35">
          <cell r="B35">
            <v>0</v>
          </cell>
        </row>
        <row r="36">
          <cell r="B36">
            <v>0</v>
          </cell>
        </row>
        <row r="37">
          <cell r="B37">
            <v>0</v>
          </cell>
        </row>
        <row r="38">
          <cell r="B38">
            <v>0</v>
          </cell>
        </row>
        <row r="39">
          <cell r="B39">
            <v>0</v>
          </cell>
        </row>
        <row r="40">
          <cell r="B40">
            <v>0</v>
          </cell>
        </row>
        <row r="41">
          <cell r="B41">
            <v>0</v>
          </cell>
        </row>
        <row r="42">
          <cell r="B42">
            <v>0</v>
          </cell>
        </row>
        <row r="43">
          <cell r="B43">
            <v>0</v>
          </cell>
        </row>
        <row r="44">
          <cell r="B44">
            <v>0</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19090-0C16-42F7-A373-0A95321A208E}">
  <sheetPr>
    <pageSetUpPr fitToPage="1"/>
  </sheetPr>
  <dimension ref="A1:AA67"/>
  <sheetViews>
    <sheetView showGridLines="0" topLeftCell="A28" zoomScaleNormal="100" zoomScaleSheetLayoutView="100" workbookViewId="0">
      <selection activeCell="E34" sqref="E34"/>
    </sheetView>
  </sheetViews>
  <sheetFormatPr baseColWidth="10" defaultColWidth="4.59765625" defaultRowHeight="13.5" customHeight="1"/>
  <cols>
    <col min="1" max="1" width="17.3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5.2" customHeight="1">
      <c r="A1" s="186"/>
      <c r="B1" s="186"/>
      <c r="C1" s="185" t="s">
        <v>0</v>
      </c>
      <c r="D1" s="185"/>
      <c r="E1" s="185"/>
      <c r="F1" s="185"/>
      <c r="G1" s="185"/>
      <c r="H1" s="185"/>
      <c r="I1" s="185"/>
      <c r="J1" s="185"/>
      <c r="K1" s="185"/>
      <c r="L1" s="185"/>
      <c r="M1" s="185"/>
      <c r="N1" s="185"/>
      <c r="O1" s="185"/>
      <c r="P1" s="185"/>
      <c r="Q1" s="185" t="s">
        <v>1</v>
      </c>
      <c r="R1" s="185"/>
      <c r="S1" s="185"/>
      <c r="T1" s="185" t="s">
        <v>2</v>
      </c>
      <c r="U1" s="185"/>
      <c r="V1" s="185"/>
    </row>
    <row r="2" spans="1:25" ht="25.2" customHeight="1">
      <c r="A2" s="186"/>
      <c r="B2" s="186"/>
      <c r="C2" s="185"/>
      <c r="D2" s="185"/>
      <c r="E2" s="185"/>
      <c r="F2" s="185"/>
      <c r="G2" s="185"/>
      <c r="H2" s="185"/>
      <c r="I2" s="185"/>
      <c r="J2" s="185"/>
      <c r="K2" s="185"/>
      <c r="L2" s="185"/>
      <c r="M2" s="185"/>
      <c r="N2" s="185"/>
      <c r="O2" s="185"/>
      <c r="P2" s="185"/>
      <c r="Q2" s="185" t="s">
        <v>3</v>
      </c>
      <c r="R2" s="185"/>
      <c r="S2" s="185"/>
      <c r="T2" s="187" t="s">
        <v>360</v>
      </c>
      <c r="U2" s="187"/>
      <c r="V2" s="187"/>
    </row>
    <row r="3" spans="1:25" ht="25.2" customHeight="1">
      <c r="A3" s="186"/>
      <c r="B3" s="186"/>
      <c r="C3" s="185" t="s">
        <v>399</v>
      </c>
      <c r="D3" s="185"/>
      <c r="E3" s="185"/>
      <c r="F3" s="185"/>
      <c r="G3" s="185"/>
      <c r="H3" s="185"/>
      <c r="I3" s="185"/>
      <c r="J3" s="185"/>
      <c r="K3" s="185"/>
      <c r="L3" s="185"/>
      <c r="M3" s="185"/>
      <c r="N3" s="185"/>
      <c r="O3" s="185"/>
      <c r="P3" s="185"/>
      <c r="Q3" s="185" t="s">
        <v>5</v>
      </c>
      <c r="R3" s="185"/>
      <c r="S3" s="185"/>
      <c r="T3" s="185" t="s">
        <v>6</v>
      </c>
      <c r="U3" s="185"/>
      <c r="V3" s="185"/>
    </row>
    <row r="4" spans="1:25" ht="25.2" customHeight="1">
      <c r="A4" s="186"/>
      <c r="B4" s="186"/>
      <c r="C4" s="185"/>
      <c r="D4" s="185"/>
      <c r="E4" s="185"/>
      <c r="F4" s="185"/>
      <c r="G4" s="185"/>
      <c r="H4" s="185"/>
      <c r="I4" s="185"/>
      <c r="J4" s="185"/>
      <c r="K4" s="185"/>
      <c r="L4" s="185"/>
      <c r="M4" s="185"/>
      <c r="N4" s="185"/>
      <c r="O4" s="185"/>
      <c r="P4" s="185"/>
      <c r="Q4" s="185" t="s">
        <v>7</v>
      </c>
      <c r="R4" s="185"/>
      <c r="S4" s="185"/>
      <c r="T4" s="184">
        <v>46073</v>
      </c>
      <c r="U4" s="185"/>
      <c r="V4" s="185"/>
    </row>
    <row r="5" spans="1:25" ht="9" customHeight="1">
      <c r="A5" s="130"/>
      <c r="B5" s="131"/>
      <c r="C5" s="131"/>
      <c r="D5" s="131"/>
      <c r="E5" s="131"/>
      <c r="F5" s="131"/>
      <c r="G5" s="131"/>
      <c r="H5" s="131"/>
      <c r="I5" s="131"/>
      <c r="J5" s="131"/>
      <c r="K5" s="131"/>
      <c r="L5" s="131"/>
      <c r="M5" s="131"/>
      <c r="N5" s="131"/>
      <c r="O5" s="131"/>
      <c r="P5" s="131"/>
      <c r="Q5" s="131"/>
      <c r="R5" s="131"/>
      <c r="S5" s="131"/>
      <c r="T5" s="131"/>
      <c r="U5" s="131"/>
      <c r="V5" s="132"/>
    </row>
    <row r="6" spans="1:25" ht="18.600000000000001" customHeight="1">
      <c r="A6" s="116" t="s">
        <v>8</v>
      </c>
      <c r="B6" s="117"/>
      <c r="C6" s="117"/>
      <c r="D6" s="117"/>
      <c r="E6" s="117"/>
      <c r="F6" s="117"/>
      <c r="G6" s="117"/>
      <c r="H6" s="117"/>
      <c r="I6" s="117"/>
      <c r="J6" s="117"/>
      <c r="K6" s="117"/>
      <c r="L6" s="117"/>
      <c r="M6" s="117"/>
      <c r="N6" s="117"/>
      <c r="O6" s="117"/>
      <c r="P6" s="117"/>
      <c r="Q6" s="117"/>
      <c r="R6" s="117"/>
      <c r="S6" s="117"/>
      <c r="T6" s="117"/>
      <c r="U6" s="117"/>
      <c r="V6" s="118"/>
    </row>
    <row r="7" spans="1:25" ht="16.95" customHeight="1">
      <c r="A7" s="124" t="s">
        <v>9</v>
      </c>
      <c r="B7" s="125"/>
      <c r="C7" s="125"/>
      <c r="D7" s="125"/>
      <c r="E7" s="125"/>
      <c r="F7" s="125"/>
      <c r="G7" s="126"/>
      <c r="H7" s="124" t="s">
        <v>10</v>
      </c>
      <c r="I7" s="125"/>
      <c r="J7" s="125"/>
      <c r="K7" s="125"/>
      <c r="L7" s="125"/>
      <c r="M7" s="125"/>
      <c r="N7" s="125"/>
      <c r="O7" s="125"/>
      <c r="P7" s="125"/>
      <c r="Q7" s="125"/>
      <c r="R7" s="126"/>
      <c r="S7" s="124" t="s">
        <v>11</v>
      </c>
      <c r="T7" s="125"/>
      <c r="U7" s="125"/>
      <c r="V7" s="126"/>
    </row>
    <row r="8" spans="1:25" ht="26.7" customHeight="1">
      <c r="A8" s="152" t="s">
        <v>12</v>
      </c>
      <c r="B8" s="150"/>
      <c r="C8" s="150"/>
      <c r="D8" s="150"/>
      <c r="E8" s="150"/>
      <c r="F8" s="150"/>
      <c r="G8" s="151"/>
      <c r="H8" s="152" t="s">
        <v>13</v>
      </c>
      <c r="I8" s="150"/>
      <c r="J8" s="150"/>
      <c r="K8" s="150"/>
      <c r="L8" s="150"/>
      <c r="M8" s="150"/>
      <c r="N8" s="150"/>
      <c r="O8" s="150"/>
      <c r="P8" s="150"/>
      <c r="Q8" s="150"/>
      <c r="R8" s="151"/>
      <c r="S8" s="152" t="s">
        <v>14</v>
      </c>
      <c r="T8" s="150"/>
      <c r="U8" s="150"/>
      <c r="V8" s="151"/>
    </row>
    <row r="9" spans="1:25" ht="19.2" customHeight="1">
      <c r="A9" s="116" t="s">
        <v>15</v>
      </c>
      <c r="B9" s="117"/>
      <c r="C9" s="117"/>
      <c r="D9" s="117"/>
      <c r="E9" s="117"/>
      <c r="F9" s="117"/>
      <c r="G9" s="117"/>
      <c r="H9" s="117"/>
      <c r="I9" s="117"/>
      <c r="J9" s="117"/>
      <c r="K9" s="117"/>
      <c r="L9" s="117"/>
      <c r="M9" s="117"/>
      <c r="N9" s="117"/>
      <c r="O9" s="117"/>
      <c r="P9" s="117"/>
      <c r="Q9" s="117"/>
      <c r="R9" s="117"/>
      <c r="S9" s="117"/>
      <c r="T9" s="117"/>
      <c r="U9" s="117"/>
      <c r="V9" s="118"/>
    </row>
    <row r="10" spans="1:25" ht="34.200000000000003" customHeight="1">
      <c r="A10" s="115" t="s">
        <v>16</v>
      </c>
      <c r="B10" s="115"/>
      <c r="C10" s="115"/>
      <c r="D10" s="115"/>
      <c r="E10" s="115"/>
      <c r="F10" s="124" t="s">
        <v>17</v>
      </c>
      <c r="G10" s="125"/>
      <c r="H10" s="125"/>
      <c r="I10" s="125"/>
      <c r="J10" s="125"/>
      <c r="K10" s="125"/>
      <c r="L10" s="125"/>
      <c r="M10" s="125"/>
      <c r="N10" s="126"/>
      <c r="O10" s="121" t="s">
        <v>18</v>
      </c>
      <c r="P10" s="122"/>
      <c r="Q10" s="123"/>
      <c r="R10" s="177" t="s">
        <v>19</v>
      </c>
      <c r="S10" s="177"/>
      <c r="T10" s="177"/>
      <c r="U10" s="115" t="s">
        <v>3</v>
      </c>
      <c r="V10" s="115"/>
    </row>
    <row r="11" spans="1:25" ht="34.950000000000003" customHeight="1">
      <c r="A11" s="90" t="s">
        <v>397</v>
      </c>
      <c r="B11" s="90"/>
      <c r="C11" s="90"/>
      <c r="D11" s="90"/>
      <c r="E11" s="90"/>
      <c r="F11" s="77" t="s">
        <v>20</v>
      </c>
      <c r="G11" s="78"/>
      <c r="H11" s="78"/>
      <c r="I11" s="78"/>
      <c r="J11" s="78"/>
      <c r="K11" s="78"/>
      <c r="L11" s="78"/>
      <c r="M11" s="78"/>
      <c r="N11" s="79"/>
      <c r="O11" s="152" t="s">
        <v>21</v>
      </c>
      <c r="P11" s="150"/>
      <c r="Q11" s="151"/>
      <c r="R11" s="179" t="s">
        <v>22</v>
      </c>
      <c r="S11" s="179"/>
      <c r="T11" s="179"/>
      <c r="U11" s="167" t="s">
        <v>23</v>
      </c>
      <c r="V11" s="167"/>
    </row>
    <row r="12" spans="1:25" ht="49.95" customHeight="1">
      <c r="A12" s="115" t="s">
        <v>24</v>
      </c>
      <c r="B12" s="115"/>
      <c r="C12" s="115" t="s">
        <v>25</v>
      </c>
      <c r="D12" s="115"/>
      <c r="E12" s="115"/>
      <c r="F12" s="115"/>
      <c r="G12" s="115"/>
      <c r="H12" s="180" t="s">
        <v>26</v>
      </c>
      <c r="I12" s="180"/>
      <c r="J12" s="180"/>
      <c r="K12" s="180"/>
      <c r="L12" s="180"/>
      <c r="M12" s="180"/>
      <c r="N12" s="181" t="s">
        <v>27</v>
      </c>
      <c r="O12" s="181"/>
      <c r="P12" s="177" t="s">
        <v>28</v>
      </c>
      <c r="Q12" s="177"/>
      <c r="R12" s="115" t="s">
        <v>29</v>
      </c>
      <c r="S12" s="115"/>
      <c r="T12" s="115"/>
      <c r="U12" s="115"/>
      <c r="V12" s="115"/>
    </row>
    <row r="13" spans="1:25" ht="54" customHeight="1">
      <c r="A13" s="178" t="s">
        <v>30</v>
      </c>
      <c r="B13" s="178"/>
      <c r="C13" s="179" t="s">
        <v>30</v>
      </c>
      <c r="D13" s="179"/>
      <c r="E13" s="179"/>
      <c r="F13" s="179"/>
      <c r="G13" s="179"/>
      <c r="H13" s="179" t="s">
        <v>30</v>
      </c>
      <c r="I13" s="179"/>
      <c r="J13" s="179"/>
      <c r="K13" s="179"/>
      <c r="L13" s="179"/>
      <c r="M13" s="179"/>
      <c r="N13" s="179" t="s">
        <v>31</v>
      </c>
      <c r="O13" s="179"/>
      <c r="P13" s="179" t="s">
        <v>31</v>
      </c>
      <c r="Q13" s="179"/>
      <c r="R13" s="152" t="s">
        <v>31</v>
      </c>
      <c r="S13" s="150"/>
      <c r="T13" s="150"/>
      <c r="U13" s="150"/>
      <c r="V13" s="151"/>
    </row>
    <row r="14" spans="1:25" ht="21" customHeight="1">
      <c r="A14" s="168" t="s">
        <v>32</v>
      </c>
      <c r="B14" s="169"/>
      <c r="C14" s="169"/>
      <c r="D14" s="169"/>
      <c r="E14" s="170"/>
      <c r="F14" s="134" t="s">
        <v>33</v>
      </c>
      <c r="G14" s="135"/>
      <c r="H14" s="135"/>
      <c r="I14" s="136"/>
      <c r="J14" s="168" t="s">
        <v>34</v>
      </c>
      <c r="K14" s="169"/>
      <c r="L14" s="169"/>
      <c r="M14" s="170"/>
      <c r="N14" s="174" t="s">
        <v>35</v>
      </c>
      <c r="O14" s="175"/>
      <c r="P14" s="175"/>
      <c r="Q14" s="175"/>
      <c r="R14" s="175"/>
      <c r="S14" s="175"/>
      <c r="T14" s="175"/>
      <c r="U14" s="175"/>
      <c r="V14" s="176"/>
      <c r="W14" s="3"/>
      <c r="X14" s="3"/>
      <c r="Y14" s="3"/>
    </row>
    <row r="15" spans="1:25" ht="35.25" customHeight="1">
      <c r="A15" s="171"/>
      <c r="B15" s="172"/>
      <c r="C15" s="172"/>
      <c r="D15" s="172"/>
      <c r="E15" s="173"/>
      <c r="F15" s="137"/>
      <c r="G15" s="138"/>
      <c r="H15" s="138"/>
      <c r="I15" s="139"/>
      <c r="J15" s="171"/>
      <c r="K15" s="172"/>
      <c r="L15" s="172"/>
      <c r="M15" s="173"/>
      <c r="N15" s="124" t="s">
        <v>36</v>
      </c>
      <c r="O15" s="125"/>
      <c r="P15" s="125"/>
      <c r="Q15" s="121" t="s">
        <v>37</v>
      </c>
      <c r="R15" s="122"/>
      <c r="S15" s="123"/>
      <c r="T15" s="121" t="s">
        <v>38</v>
      </c>
      <c r="U15" s="122"/>
      <c r="V15" s="123"/>
      <c r="W15" s="3"/>
      <c r="X15" s="3"/>
      <c r="Y15" s="3"/>
    </row>
    <row r="16" spans="1:25" ht="25.95" customHeight="1">
      <c r="A16" s="90" t="s">
        <v>39</v>
      </c>
      <c r="B16" s="90"/>
      <c r="C16" s="90"/>
      <c r="D16" s="90"/>
      <c r="E16" s="90"/>
      <c r="F16" s="166" t="s">
        <v>40</v>
      </c>
      <c r="G16" s="166"/>
      <c r="H16" s="166"/>
      <c r="I16" s="166"/>
      <c r="J16" s="159">
        <v>0.95</v>
      </c>
      <c r="K16" s="159"/>
      <c r="L16" s="159"/>
      <c r="M16" s="159"/>
      <c r="N16" s="74" t="s">
        <v>41</v>
      </c>
      <c r="O16" s="74" t="s">
        <v>42</v>
      </c>
      <c r="P16" s="74" t="s">
        <v>43</v>
      </c>
      <c r="Q16" s="90" t="s">
        <v>30</v>
      </c>
      <c r="R16" s="90"/>
      <c r="S16" s="90"/>
      <c r="T16" s="167">
        <v>2025</v>
      </c>
      <c r="U16" s="167"/>
      <c r="V16" s="167"/>
    </row>
    <row r="17" spans="1:25" ht="37.200000000000003" customHeight="1">
      <c r="A17" s="90"/>
      <c r="B17" s="90"/>
      <c r="C17" s="90"/>
      <c r="D17" s="90"/>
      <c r="E17" s="90"/>
      <c r="F17" s="166"/>
      <c r="G17" s="166"/>
      <c r="H17" s="166"/>
      <c r="I17" s="166"/>
      <c r="J17" s="159"/>
      <c r="K17" s="159"/>
      <c r="L17" s="159"/>
      <c r="M17" s="159"/>
      <c r="N17" s="17" t="s">
        <v>30</v>
      </c>
      <c r="O17" s="17" t="s">
        <v>30</v>
      </c>
      <c r="P17" s="17" t="s">
        <v>31</v>
      </c>
      <c r="Q17" s="90"/>
      <c r="R17" s="90"/>
      <c r="S17" s="90"/>
      <c r="T17" s="167"/>
      <c r="U17" s="167"/>
      <c r="V17" s="167"/>
    </row>
    <row r="18" spans="1:25" ht="18" customHeight="1">
      <c r="A18" s="116" t="s">
        <v>44</v>
      </c>
      <c r="B18" s="117"/>
      <c r="C18" s="117"/>
      <c r="D18" s="117"/>
      <c r="E18" s="117"/>
      <c r="F18" s="117"/>
      <c r="G18" s="117"/>
      <c r="H18" s="117"/>
      <c r="I18" s="117"/>
      <c r="J18" s="117"/>
      <c r="K18" s="117"/>
      <c r="L18" s="117"/>
      <c r="M18" s="117"/>
      <c r="N18" s="117"/>
      <c r="O18" s="117"/>
      <c r="P18" s="117"/>
      <c r="Q18" s="117"/>
      <c r="R18" s="117"/>
      <c r="S18" s="117"/>
      <c r="T18" s="117"/>
      <c r="U18" s="117"/>
      <c r="V18" s="118"/>
      <c r="X18" s="1" t="s">
        <v>45</v>
      </c>
    </row>
    <row r="19" spans="1:25" ht="43.95" customHeight="1">
      <c r="A19" s="160" t="s">
        <v>46</v>
      </c>
      <c r="B19" s="161"/>
      <c r="C19" s="162"/>
      <c r="D19" s="160" t="s">
        <v>47</v>
      </c>
      <c r="E19" s="161"/>
      <c r="F19" s="161"/>
      <c r="G19" s="162"/>
      <c r="H19" s="160" t="s">
        <v>48</v>
      </c>
      <c r="I19" s="161"/>
      <c r="J19" s="161"/>
      <c r="K19" s="162"/>
      <c r="L19" s="163" t="s">
        <v>49</v>
      </c>
      <c r="M19" s="164"/>
      <c r="N19" s="164"/>
      <c r="O19" s="165"/>
      <c r="P19" s="160" t="s">
        <v>50</v>
      </c>
      <c r="Q19" s="161"/>
      <c r="R19" s="162"/>
      <c r="S19" s="163" t="s">
        <v>51</v>
      </c>
      <c r="T19" s="164"/>
      <c r="U19" s="164"/>
      <c r="V19" s="165"/>
    </row>
    <row r="20" spans="1:25" ht="43.95" customHeight="1">
      <c r="A20" s="156" t="s">
        <v>52</v>
      </c>
      <c r="B20" s="157"/>
      <c r="C20" s="158"/>
      <c r="D20" s="156" t="s">
        <v>313</v>
      </c>
      <c r="E20" s="157"/>
      <c r="F20" s="157"/>
      <c r="G20" s="158"/>
      <c r="H20" s="159">
        <v>1</v>
      </c>
      <c r="I20" s="159"/>
      <c r="J20" s="159"/>
      <c r="K20" s="159"/>
      <c r="L20" s="77" t="s">
        <v>54</v>
      </c>
      <c r="M20" s="78"/>
      <c r="N20" s="78"/>
      <c r="O20" s="79"/>
      <c r="P20" s="156" t="s">
        <v>55</v>
      </c>
      <c r="Q20" s="157"/>
      <c r="R20" s="158"/>
      <c r="S20" s="77" t="s">
        <v>56</v>
      </c>
      <c r="T20" s="78"/>
      <c r="U20" s="78"/>
      <c r="V20" s="79"/>
    </row>
    <row r="21" spans="1:25" ht="23.4" customHeight="1">
      <c r="A21" s="133" t="s">
        <v>57</v>
      </c>
      <c r="B21" s="125"/>
      <c r="C21" s="125"/>
      <c r="D21" s="125"/>
      <c r="E21" s="125"/>
      <c r="F21" s="125"/>
      <c r="G21" s="125"/>
      <c r="H21" s="125"/>
      <c r="I21" s="125"/>
      <c r="J21" s="125"/>
      <c r="K21" s="125"/>
      <c r="L21" s="125"/>
      <c r="M21" s="125"/>
      <c r="N21" s="126"/>
      <c r="O21" s="134" t="s">
        <v>58</v>
      </c>
      <c r="P21" s="135"/>
      <c r="Q21" s="135"/>
      <c r="R21" s="135"/>
      <c r="S21" s="135"/>
      <c r="T21" s="135"/>
      <c r="U21" s="135"/>
      <c r="V21" s="136"/>
    </row>
    <row r="22" spans="1:25" ht="25.95" customHeight="1">
      <c r="A22" s="140" t="s">
        <v>59</v>
      </c>
      <c r="B22" s="141"/>
      <c r="C22" s="141"/>
      <c r="D22" s="142"/>
      <c r="E22" s="143" t="s">
        <v>60</v>
      </c>
      <c r="F22" s="144"/>
      <c r="G22" s="144"/>
      <c r="H22" s="144"/>
      <c r="I22" s="145"/>
      <c r="J22" s="146" t="s">
        <v>61</v>
      </c>
      <c r="K22" s="147"/>
      <c r="L22" s="147"/>
      <c r="M22" s="147"/>
      <c r="N22" s="148"/>
      <c r="O22" s="137"/>
      <c r="P22" s="138"/>
      <c r="Q22" s="138"/>
      <c r="R22" s="138"/>
      <c r="S22" s="138"/>
      <c r="T22" s="138"/>
      <c r="U22" s="138"/>
      <c r="V22" s="139"/>
    </row>
    <row r="23" spans="1:25" ht="43.95" customHeight="1">
      <c r="A23" s="149">
        <v>1</v>
      </c>
      <c r="B23" s="150"/>
      <c r="C23" s="150"/>
      <c r="D23" s="151"/>
      <c r="E23" s="152" t="s">
        <v>62</v>
      </c>
      <c r="F23" s="150"/>
      <c r="G23" s="150"/>
      <c r="H23" s="150"/>
      <c r="I23" s="151"/>
      <c r="J23" s="153" t="s">
        <v>63</v>
      </c>
      <c r="K23" s="154"/>
      <c r="L23" s="154"/>
      <c r="M23" s="154"/>
      <c r="N23" s="155"/>
      <c r="O23" s="77" t="s">
        <v>64</v>
      </c>
      <c r="P23" s="78"/>
      <c r="Q23" s="78"/>
      <c r="R23" s="78"/>
      <c r="S23" s="78"/>
      <c r="T23" s="78"/>
      <c r="U23" s="78"/>
      <c r="V23" s="79"/>
    </row>
    <row r="24" spans="1:25" ht="25.2" customHeight="1">
      <c r="A24" s="115" t="s">
        <v>65</v>
      </c>
      <c r="B24" s="115"/>
      <c r="C24" s="115"/>
      <c r="D24" s="115"/>
      <c r="E24" s="115"/>
      <c r="F24" s="115"/>
      <c r="G24" s="115"/>
      <c r="H24" s="115"/>
      <c r="I24" s="115"/>
      <c r="J24" s="115"/>
      <c r="K24" s="115"/>
      <c r="L24" s="115"/>
      <c r="M24" s="115" t="s">
        <v>66</v>
      </c>
      <c r="N24" s="115"/>
      <c r="O24" s="115"/>
      <c r="P24" s="115"/>
      <c r="Q24" s="115"/>
      <c r="R24" s="115"/>
      <c r="S24" s="115"/>
      <c r="T24" s="115"/>
      <c r="U24" s="115"/>
      <c r="V24" s="115"/>
    </row>
    <row r="25" spans="1:25" ht="45.45" customHeight="1">
      <c r="A25" s="90" t="s">
        <v>67</v>
      </c>
      <c r="B25" s="90"/>
      <c r="C25" s="90"/>
      <c r="D25" s="90"/>
      <c r="E25" s="90"/>
      <c r="F25" s="90"/>
      <c r="G25" s="90"/>
      <c r="H25" s="90"/>
      <c r="I25" s="90"/>
      <c r="J25" s="90"/>
      <c r="K25" s="90"/>
      <c r="L25" s="90"/>
      <c r="M25" s="90" t="s">
        <v>68</v>
      </c>
      <c r="N25" s="90"/>
      <c r="O25" s="90"/>
      <c r="P25" s="90"/>
      <c r="Q25" s="90"/>
      <c r="R25" s="90"/>
      <c r="S25" s="90"/>
      <c r="T25" s="90"/>
      <c r="U25" s="90"/>
      <c r="V25" s="90"/>
      <c r="Y25" s="4"/>
    </row>
    <row r="26" spans="1:25" ht="19.2" customHeight="1">
      <c r="A26" s="116" t="s">
        <v>69</v>
      </c>
      <c r="B26" s="117"/>
      <c r="C26" s="117"/>
      <c r="D26" s="117"/>
      <c r="E26" s="117"/>
      <c r="F26" s="117"/>
      <c r="G26" s="117"/>
      <c r="H26" s="117"/>
      <c r="I26" s="117"/>
      <c r="J26" s="117"/>
      <c r="K26" s="117"/>
      <c r="L26" s="117"/>
      <c r="M26" s="117"/>
      <c r="N26" s="117"/>
      <c r="O26" s="117"/>
      <c r="P26" s="117"/>
      <c r="Q26" s="117"/>
      <c r="R26" s="117"/>
      <c r="S26" s="117"/>
      <c r="T26" s="117"/>
      <c r="U26" s="117"/>
      <c r="V26" s="118"/>
    </row>
    <row r="27" spans="1:25" ht="19.2" customHeight="1">
      <c r="A27" s="119" t="s">
        <v>70</v>
      </c>
      <c r="B27" s="120"/>
      <c r="C27" s="121" t="s">
        <v>414</v>
      </c>
      <c r="D27" s="122"/>
      <c r="E27" s="122"/>
      <c r="F27" s="122"/>
      <c r="G27" s="122"/>
      <c r="H27" s="122"/>
      <c r="I27" s="123"/>
      <c r="J27" s="124" t="s">
        <v>415</v>
      </c>
      <c r="K27" s="125"/>
      <c r="L27" s="125"/>
      <c r="M27" s="125"/>
      <c r="N27" s="125"/>
      <c r="O27" s="125"/>
      <c r="P27" s="126"/>
      <c r="Q27" s="124" t="s">
        <v>413</v>
      </c>
      <c r="R27" s="125"/>
      <c r="S27" s="125"/>
      <c r="T27" s="125"/>
      <c r="U27" s="125"/>
      <c r="V27" s="126"/>
    </row>
    <row r="28" spans="1:25" ht="19.2" customHeight="1">
      <c r="A28" s="114" t="s">
        <v>71</v>
      </c>
      <c r="B28" s="114"/>
      <c r="C28" s="127"/>
      <c r="D28" s="128"/>
      <c r="E28" s="128"/>
      <c r="F28" s="128"/>
      <c r="G28" s="128"/>
      <c r="H28" s="128"/>
      <c r="I28" s="129"/>
      <c r="J28" s="130"/>
      <c r="K28" s="131"/>
      <c r="L28" s="131"/>
      <c r="M28" s="131"/>
      <c r="N28" s="131"/>
      <c r="O28" s="131"/>
      <c r="P28" s="132"/>
      <c r="Q28" s="130"/>
      <c r="R28" s="131"/>
      <c r="S28" s="131"/>
      <c r="T28" s="131"/>
      <c r="U28" s="131"/>
      <c r="V28" s="132"/>
      <c r="X28" s="8"/>
      <c r="Y28" s="8"/>
    </row>
    <row r="29" spans="1:25" ht="19.2" customHeight="1">
      <c r="A29" s="114" t="s">
        <v>72</v>
      </c>
      <c r="B29" s="114"/>
      <c r="C29" s="127"/>
      <c r="D29" s="128"/>
      <c r="E29" s="128"/>
      <c r="F29" s="128"/>
      <c r="G29" s="128"/>
      <c r="H29" s="128"/>
      <c r="I29" s="129"/>
      <c r="J29" s="130"/>
      <c r="K29" s="131"/>
      <c r="L29" s="131"/>
      <c r="M29" s="131"/>
      <c r="N29" s="131"/>
      <c r="O29" s="131"/>
      <c r="P29" s="132"/>
      <c r="Q29" s="130"/>
      <c r="R29" s="131"/>
      <c r="S29" s="131"/>
      <c r="T29" s="131"/>
      <c r="U29" s="131"/>
      <c r="V29" s="132"/>
      <c r="W29" s="4"/>
    </row>
    <row r="30" spans="1:25" ht="19.95" customHeight="1">
      <c r="A30" s="108" t="s">
        <v>73</v>
      </c>
      <c r="B30" s="108"/>
      <c r="C30" s="108"/>
      <c r="D30" s="108"/>
      <c r="E30" s="108"/>
      <c r="F30" s="108"/>
      <c r="G30" s="108"/>
      <c r="H30" s="108"/>
      <c r="I30" s="108"/>
      <c r="J30" s="108"/>
      <c r="K30" s="108"/>
      <c r="L30" s="108"/>
      <c r="M30" s="108"/>
      <c r="N30" s="108"/>
      <c r="O30" s="108"/>
      <c r="P30" s="108"/>
      <c r="Q30" s="108"/>
      <c r="R30" s="108"/>
      <c r="S30" s="108"/>
      <c r="T30" s="108"/>
      <c r="U30" s="108"/>
      <c r="V30" s="10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8.8" customHeight="1">
      <c r="A32" s="71" t="s">
        <v>74</v>
      </c>
      <c r="B32" s="72" t="s">
        <v>75</v>
      </c>
      <c r="C32" s="1"/>
      <c r="D32" s="1"/>
      <c r="G32" s="80"/>
      <c r="H32" s="80"/>
      <c r="I32" s="80"/>
      <c r="J32" s="80"/>
      <c r="K32" s="80"/>
      <c r="L32" s="80"/>
      <c r="M32" s="80"/>
      <c r="N32" s="80"/>
      <c r="O32" s="80"/>
      <c r="P32" s="80"/>
      <c r="Q32" s="110"/>
      <c r="R32" s="110"/>
      <c r="S32" s="110"/>
      <c r="T32" s="110"/>
      <c r="U32" s="110"/>
      <c r="V32" s="111"/>
    </row>
    <row r="33" spans="1:24" ht="17.7" customHeight="1">
      <c r="A33" s="7" t="s">
        <v>414</v>
      </c>
      <c r="B33" s="9">
        <f>IF(ISERROR($C$28/$C$29),0,$C$28/$C$29)</f>
        <v>0</v>
      </c>
      <c r="C33" s="1"/>
      <c r="D33" s="1"/>
      <c r="G33" s="109"/>
      <c r="H33" s="109"/>
      <c r="I33" s="80"/>
      <c r="J33" s="80"/>
      <c r="K33" s="10"/>
      <c r="L33" s="11"/>
      <c r="M33" s="109"/>
      <c r="N33" s="109"/>
      <c r="O33" s="109"/>
      <c r="P33" s="109"/>
      <c r="Q33" s="112"/>
      <c r="R33" s="112"/>
      <c r="S33" s="112"/>
      <c r="T33" s="112"/>
      <c r="U33" s="112"/>
      <c r="V33" s="113"/>
    </row>
    <row r="34" spans="1:24" ht="17.7" customHeight="1">
      <c r="A34" s="7" t="s">
        <v>415</v>
      </c>
      <c r="B34" s="9">
        <f>IF(ISERROR($J$28/$J$29),0,$J$28/$J$29)</f>
        <v>0</v>
      </c>
      <c r="C34" s="1"/>
      <c r="D34" s="1"/>
      <c r="G34" s="80"/>
      <c r="H34" s="80"/>
      <c r="I34" s="80"/>
      <c r="J34" s="80"/>
      <c r="K34" s="12"/>
      <c r="L34" s="10"/>
      <c r="M34" s="80"/>
      <c r="N34" s="80"/>
      <c r="O34" s="80"/>
      <c r="P34" s="80"/>
      <c r="Q34" s="112"/>
      <c r="R34" s="112"/>
      <c r="S34" s="112"/>
      <c r="T34" s="112"/>
      <c r="U34" s="112"/>
      <c r="V34" s="113"/>
    </row>
    <row r="35" spans="1:24" ht="17.7" customHeight="1">
      <c r="A35" s="7" t="s">
        <v>413</v>
      </c>
      <c r="B35" s="9">
        <f>IF(ISERROR($Q$28/$Q$29),0,$Q$28/$Q$29)</f>
        <v>0</v>
      </c>
      <c r="C35" s="1"/>
      <c r="D35" s="1"/>
      <c r="G35" s="80"/>
      <c r="H35" s="80"/>
      <c r="I35" s="80"/>
      <c r="J35" s="80"/>
      <c r="K35" s="12"/>
      <c r="L35" s="10"/>
      <c r="M35" s="80"/>
      <c r="N35" s="80"/>
      <c r="O35" s="80"/>
      <c r="P35" s="80"/>
      <c r="Q35" s="112"/>
      <c r="R35" s="112"/>
      <c r="S35" s="112"/>
      <c r="T35" s="112"/>
      <c r="U35" s="112"/>
      <c r="V35" s="113"/>
    </row>
    <row r="36" spans="1:24" ht="17.7" customHeight="1">
      <c r="A36" s="64"/>
      <c r="B36" s="65"/>
      <c r="G36" s="80"/>
      <c r="H36" s="80"/>
      <c r="I36" s="80"/>
      <c r="J36" s="80"/>
      <c r="K36" s="12"/>
      <c r="L36" s="10"/>
      <c r="M36" s="80"/>
      <c r="N36" s="80"/>
      <c r="O36" s="80"/>
      <c r="P36" s="80"/>
      <c r="Q36" s="112"/>
      <c r="R36" s="112"/>
      <c r="S36" s="112"/>
      <c r="T36" s="112"/>
      <c r="U36" s="112"/>
      <c r="V36" s="113"/>
    </row>
    <row r="37" spans="1:24" ht="17.7" customHeight="1">
      <c r="A37" s="182" t="s">
        <v>398</v>
      </c>
      <c r="B37" s="183">
        <f>SUM(B33+B34+B35)/3</f>
        <v>0</v>
      </c>
      <c r="G37" s="80"/>
      <c r="H37" s="80"/>
      <c r="I37" s="80"/>
      <c r="J37" s="80"/>
      <c r="K37" s="12"/>
      <c r="L37" s="10"/>
      <c r="M37" s="80"/>
      <c r="N37" s="80"/>
      <c r="O37" s="80"/>
      <c r="P37" s="80"/>
      <c r="Q37" s="112"/>
      <c r="R37" s="112"/>
      <c r="S37" s="112"/>
      <c r="T37" s="112"/>
      <c r="U37" s="112"/>
      <c r="V37" s="113"/>
    </row>
    <row r="38" spans="1:24" ht="17.7" customHeight="1">
      <c r="A38" s="182"/>
      <c r="B38" s="183"/>
      <c r="G38" s="80"/>
      <c r="H38" s="80"/>
      <c r="I38" s="80"/>
      <c r="J38" s="80"/>
      <c r="K38" s="12"/>
      <c r="L38" s="10"/>
      <c r="M38" s="80"/>
      <c r="N38" s="80"/>
      <c r="O38" s="80"/>
      <c r="P38" s="80"/>
      <c r="Q38" s="112"/>
      <c r="R38" s="112"/>
      <c r="S38" s="112"/>
      <c r="T38" s="112"/>
      <c r="U38" s="112"/>
      <c r="V38" s="113"/>
    </row>
    <row r="39" spans="1:24" ht="17.7" customHeight="1">
      <c r="A39" s="182"/>
      <c r="B39" s="183"/>
      <c r="G39" s="80"/>
      <c r="H39" s="80"/>
      <c r="I39" s="80"/>
      <c r="J39" s="80"/>
      <c r="K39" s="12"/>
      <c r="L39" s="10"/>
      <c r="M39" s="80"/>
      <c r="N39" s="80"/>
      <c r="O39" s="80"/>
      <c r="P39" s="80"/>
      <c r="Q39" s="112"/>
      <c r="R39" s="112"/>
      <c r="S39" s="112"/>
      <c r="T39" s="112"/>
      <c r="U39" s="112"/>
      <c r="V39" s="113"/>
    </row>
    <row r="40" spans="1:24" ht="17.7" customHeight="1">
      <c r="A40" s="66"/>
      <c r="G40" s="80"/>
      <c r="H40" s="80"/>
      <c r="I40" s="80"/>
      <c r="J40" s="80"/>
      <c r="K40" s="12"/>
      <c r="L40" s="10"/>
      <c r="M40" s="80"/>
      <c r="N40" s="80"/>
      <c r="O40" s="80"/>
      <c r="P40" s="80"/>
      <c r="Q40" s="112"/>
      <c r="R40" s="112"/>
      <c r="S40" s="112"/>
      <c r="T40" s="112"/>
      <c r="U40" s="112"/>
      <c r="V40" s="113"/>
    </row>
    <row r="41" spans="1:24" ht="17.7" customHeight="1">
      <c r="A41" s="66"/>
      <c r="G41" s="80"/>
      <c r="H41" s="80"/>
      <c r="I41" s="80"/>
      <c r="J41" s="80"/>
      <c r="K41" s="12"/>
      <c r="L41" s="10"/>
      <c r="M41" s="80"/>
      <c r="N41" s="80"/>
      <c r="O41" s="80"/>
      <c r="P41" s="80"/>
      <c r="Q41" s="112"/>
      <c r="R41" s="112"/>
      <c r="S41" s="112"/>
      <c r="T41" s="112"/>
      <c r="U41" s="112"/>
      <c r="V41" s="113"/>
    </row>
    <row r="42" spans="1:24" ht="17.7" customHeight="1">
      <c r="A42" s="66"/>
      <c r="G42" s="80"/>
      <c r="H42" s="80"/>
      <c r="I42" s="80"/>
      <c r="J42" s="80"/>
      <c r="K42" s="12"/>
      <c r="L42" s="10"/>
      <c r="M42" s="80"/>
      <c r="N42" s="80"/>
      <c r="O42" s="80"/>
      <c r="P42" s="80"/>
      <c r="Q42" s="112"/>
      <c r="R42" s="112"/>
      <c r="S42" s="112"/>
      <c r="T42" s="112"/>
      <c r="U42" s="112"/>
      <c r="V42" s="113"/>
    </row>
    <row r="43" spans="1:24" ht="17.7" customHeight="1">
      <c r="A43" s="66"/>
      <c r="G43" s="80"/>
      <c r="H43" s="80"/>
      <c r="I43" s="80"/>
      <c r="J43" s="80"/>
      <c r="K43" s="12"/>
      <c r="L43" s="10"/>
      <c r="M43" s="80"/>
      <c r="N43" s="80"/>
      <c r="O43" s="80"/>
      <c r="P43" s="80"/>
      <c r="Q43" s="112"/>
      <c r="R43" s="112"/>
      <c r="S43" s="112"/>
      <c r="T43" s="112"/>
      <c r="U43" s="112"/>
      <c r="V43" s="113"/>
    </row>
    <row r="44" spans="1:24" ht="17.25" customHeight="1">
      <c r="A44" s="66"/>
      <c r="G44" s="80"/>
      <c r="H44" s="80"/>
      <c r="I44" s="80"/>
      <c r="J44" s="80"/>
      <c r="K44" s="12"/>
      <c r="L44" s="10"/>
      <c r="M44" s="80"/>
      <c r="N44" s="80"/>
      <c r="O44" s="80"/>
      <c r="P44" s="80"/>
      <c r="Q44" s="110"/>
      <c r="R44" s="110"/>
      <c r="S44" s="110"/>
      <c r="T44" s="110"/>
      <c r="U44" s="110"/>
      <c r="V44" s="111"/>
    </row>
    <row r="45" spans="1:24" ht="17.25" customHeight="1">
      <c r="A45" s="66"/>
      <c r="K45" s="12"/>
      <c r="L45" s="10"/>
      <c r="V45" s="25"/>
    </row>
    <row r="46" spans="1:24" ht="17.25" customHeight="1">
      <c r="A46" s="66"/>
      <c r="K46" s="12"/>
      <c r="L46" s="10"/>
      <c r="V46" s="25"/>
    </row>
    <row r="47" spans="1:24" ht="17.25" customHeight="1">
      <c r="A47" s="24"/>
      <c r="B47" s="15"/>
      <c r="C47" s="21"/>
      <c r="D47" s="21"/>
      <c r="K47" s="12"/>
      <c r="L47" s="10"/>
      <c r="V47" s="25"/>
    </row>
    <row r="48" spans="1:24" ht="15.75" customHeight="1">
      <c r="A48" s="104" t="s">
        <v>76</v>
      </c>
      <c r="B48" s="104"/>
      <c r="C48" s="104"/>
      <c r="D48" s="104"/>
      <c r="E48" s="104"/>
      <c r="F48" s="104"/>
      <c r="G48" s="104"/>
      <c r="H48" s="104"/>
      <c r="I48" s="104"/>
      <c r="J48" s="104"/>
      <c r="K48" s="104"/>
      <c r="L48" s="104"/>
      <c r="M48" s="104"/>
      <c r="N48" s="104"/>
      <c r="O48" s="104"/>
      <c r="P48" s="104"/>
      <c r="Q48" s="104"/>
      <c r="R48" s="104"/>
      <c r="S48" s="104"/>
      <c r="T48" s="104"/>
      <c r="U48" s="104"/>
      <c r="V48" s="104"/>
      <c r="X48" s="13"/>
    </row>
    <row r="49" spans="1:25" ht="33" customHeight="1">
      <c r="A49" s="105"/>
      <c r="B49" s="106"/>
      <c r="C49" s="106"/>
      <c r="D49" s="106"/>
      <c r="E49" s="106"/>
      <c r="F49" s="106"/>
      <c r="G49" s="106"/>
      <c r="H49" s="106"/>
      <c r="I49" s="106"/>
      <c r="J49" s="106"/>
      <c r="K49" s="106"/>
      <c r="L49" s="106"/>
      <c r="M49" s="106"/>
      <c r="N49" s="106"/>
      <c r="O49" s="106"/>
      <c r="P49" s="106"/>
      <c r="Q49" s="106"/>
      <c r="R49" s="106"/>
      <c r="S49" s="106"/>
      <c r="T49" s="106"/>
      <c r="U49" s="106"/>
      <c r="V49" s="107"/>
      <c r="W49" s="10">
        <f>LEN(A49)</f>
        <v>0</v>
      </c>
      <c r="X49" s="10"/>
      <c r="Y49" s="10"/>
    </row>
    <row r="50" spans="1:25" ht="18" customHeight="1">
      <c r="A50" s="96" t="s">
        <v>77</v>
      </c>
      <c r="B50" s="96"/>
      <c r="C50" s="96"/>
      <c r="D50" s="96"/>
      <c r="E50" s="96"/>
      <c r="F50" s="96"/>
      <c r="G50" s="96"/>
      <c r="H50" s="96"/>
      <c r="I50" s="96"/>
      <c r="J50" s="96"/>
      <c r="K50" s="96"/>
      <c r="L50" s="96"/>
      <c r="M50" s="96"/>
      <c r="N50" s="96"/>
      <c r="O50" s="96"/>
      <c r="P50" s="96"/>
      <c r="Q50" s="96"/>
      <c r="R50" s="96"/>
      <c r="S50" s="96"/>
      <c r="T50" s="96"/>
      <c r="U50" s="96"/>
      <c r="V50" s="96"/>
      <c r="W50" s="14"/>
      <c r="X50" s="15"/>
      <c r="Y50" s="12"/>
    </row>
    <row r="51" spans="1:25" ht="32.25" customHeight="1">
      <c r="A51" s="97"/>
      <c r="B51" s="98"/>
      <c r="C51" s="98"/>
      <c r="D51" s="98"/>
      <c r="E51" s="98"/>
      <c r="F51" s="98"/>
      <c r="G51" s="98"/>
      <c r="H51" s="98"/>
      <c r="I51" s="98"/>
      <c r="J51" s="98"/>
      <c r="K51" s="98"/>
      <c r="L51" s="98"/>
      <c r="M51" s="98"/>
      <c r="N51" s="98"/>
      <c r="O51" s="98"/>
      <c r="P51" s="98"/>
      <c r="Q51" s="98"/>
      <c r="R51" s="98"/>
      <c r="S51" s="98"/>
      <c r="T51" s="98"/>
      <c r="U51" s="98"/>
      <c r="V51" s="99"/>
      <c r="W51" s="10">
        <f>LEN(A51)</f>
        <v>0</v>
      </c>
      <c r="X51" s="15"/>
      <c r="Y51" s="12"/>
    </row>
    <row r="52" spans="1:25" ht="20.399999999999999" customHeight="1">
      <c r="A52" s="96" t="s">
        <v>78</v>
      </c>
      <c r="B52" s="96"/>
      <c r="C52" s="96"/>
      <c r="D52" s="96"/>
      <c r="E52" s="96"/>
      <c r="F52" s="96"/>
      <c r="G52" s="96"/>
      <c r="H52" s="96"/>
      <c r="I52" s="96"/>
      <c r="J52" s="96"/>
      <c r="K52" s="96"/>
      <c r="L52" s="96"/>
      <c r="M52" s="96"/>
      <c r="N52" s="96"/>
      <c r="O52" s="96"/>
      <c r="P52" s="96"/>
      <c r="Q52" s="96"/>
      <c r="R52" s="96"/>
      <c r="S52" s="96"/>
      <c r="T52" s="96"/>
      <c r="U52" s="96"/>
      <c r="V52" s="96"/>
      <c r="W52" s="14"/>
      <c r="X52" s="15"/>
      <c r="Y52" s="12"/>
    </row>
    <row r="53" spans="1:25" ht="32.25" customHeight="1">
      <c r="A53" s="100"/>
      <c r="B53" s="98"/>
      <c r="C53" s="98"/>
      <c r="D53" s="98"/>
      <c r="E53" s="98"/>
      <c r="F53" s="98"/>
      <c r="G53" s="98"/>
      <c r="H53" s="98"/>
      <c r="I53" s="98"/>
      <c r="J53" s="98"/>
      <c r="K53" s="98"/>
      <c r="L53" s="98"/>
      <c r="M53" s="98"/>
      <c r="N53" s="98"/>
      <c r="O53" s="98"/>
      <c r="P53" s="98"/>
      <c r="Q53" s="98"/>
      <c r="R53" s="98"/>
      <c r="S53" s="98"/>
      <c r="T53" s="98"/>
      <c r="U53" s="98"/>
      <c r="V53" s="99"/>
      <c r="W53" s="14"/>
      <c r="X53" s="15"/>
      <c r="Y53" s="12"/>
    </row>
    <row r="54" spans="1:25" ht="16.2" customHeight="1">
      <c r="A54" s="96" t="s">
        <v>79</v>
      </c>
      <c r="B54" s="96"/>
      <c r="C54" s="96"/>
      <c r="D54" s="96"/>
      <c r="E54" s="96"/>
      <c r="F54" s="96"/>
      <c r="G54" s="96"/>
      <c r="H54" s="96"/>
      <c r="I54" s="96"/>
      <c r="J54" s="96"/>
      <c r="K54" s="96"/>
      <c r="L54" s="96"/>
      <c r="M54" s="96"/>
      <c r="N54" s="96"/>
      <c r="O54" s="96"/>
      <c r="P54" s="96"/>
      <c r="Q54" s="96"/>
      <c r="R54" s="96"/>
      <c r="S54" s="96"/>
      <c r="T54" s="96"/>
      <c r="U54" s="96"/>
      <c r="V54" s="96"/>
      <c r="W54" s="14"/>
      <c r="X54" s="15"/>
      <c r="Y54" s="12"/>
    </row>
    <row r="55" spans="1:25" ht="15.6" customHeight="1">
      <c r="A55" s="73" t="s">
        <v>3</v>
      </c>
      <c r="B55" s="101" t="s">
        <v>80</v>
      </c>
      <c r="C55" s="102"/>
      <c r="D55" s="103" t="s">
        <v>81</v>
      </c>
      <c r="E55" s="101"/>
      <c r="F55" s="101"/>
      <c r="G55" s="101"/>
      <c r="H55" s="101"/>
      <c r="I55" s="101"/>
      <c r="J55" s="102"/>
      <c r="K55" s="103" t="s">
        <v>82</v>
      </c>
      <c r="L55" s="101"/>
      <c r="M55" s="101"/>
      <c r="N55" s="101"/>
      <c r="O55" s="101"/>
      <c r="P55" s="101"/>
      <c r="Q55" s="102"/>
      <c r="R55" s="103" t="s">
        <v>83</v>
      </c>
      <c r="S55" s="101"/>
      <c r="T55" s="101"/>
      <c r="U55" s="101"/>
      <c r="V55" s="102"/>
      <c r="W55" s="14"/>
      <c r="X55" s="15"/>
      <c r="Y55" s="12"/>
    </row>
    <row r="56" spans="1:25" ht="18.600000000000001" customHeight="1">
      <c r="A56" s="19">
        <v>1</v>
      </c>
      <c r="B56" s="91">
        <v>45733</v>
      </c>
      <c r="C56" s="79"/>
      <c r="D56" s="92" t="s">
        <v>84</v>
      </c>
      <c r="E56" s="93"/>
      <c r="F56" s="93"/>
      <c r="G56" s="93"/>
      <c r="H56" s="93"/>
      <c r="I56" s="93"/>
      <c r="J56" s="94"/>
      <c r="K56" s="92" t="s">
        <v>85</v>
      </c>
      <c r="L56" s="93"/>
      <c r="M56" s="93"/>
      <c r="N56" s="93"/>
      <c r="O56" s="93"/>
      <c r="P56" s="93"/>
      <c r="Q56" s="94"/>
      <c r="R56" s="91">
        <v>45741</v>
      </c>
      <c r="S56" s="78"/>
      <c r="T56" s="78"/>
      <c r="U56" s="78"/>
      <c r="V56" s="79"/>
      <c r="W56" s="14"/>
      <c r="X56" s="15"/>
      <c r="Y56" s="12"/>
    </row>
    <row r="57" spans="1:25" ht="15" customHeight="1">
      <c r="A57" s="19"/>
      <c r="B57" s="91"/>
      <c r="C57" s="79"/>
      <c r="D57" s="77"/>
      <c r="E57" s="78"/>
      <c r="F57" s="78"/>
      <c r="G57" s="78"/>
      <c r="H57" s="78"/>
      <c r="I57" s="78"/>
      <c r="J57" s="79"/>
      <c r="K57" s="77"/>
      <c r="L57" s="78"/>
      <c r="M57" s="78"/>
      <c r="N57" s="78"/>
      <c r="O57" s="78"/>
      <c r="P57" s="78"/>
      <c r="Q57" s="79"/>
      <c r="R57" s="91"/>
      <c r="S57" s="78"/>
      <c r="T57" s="78"/>
      <c r="U57" s="78"/>
      <c r="V57" s="79"/>
      <c r="W57" s="14"/>
      <c r="X57" s="15"/>
      <c r="Y57" s="12"/>
    </row>
    <row r="58" spans="1:25" ht="15" customHeight="1">
      <c r="A58" s="19"/>
      <c r="B58" s="95"/>
      <c r="C58" s="90"/>
      <c r="D58" s="90"/>
      <c r="E58" s="90"/>
      <c r="F58" s="90"/>
      <c r="G58" s="90"/>
      <c r="H58" s="90"/>
      <c r="I58" s="90"/>
      <c r="J58" s="90"/>
      <c r="K58" s="90"/>
      <c r="L58" s="90"/>
      <c r="M58" s="90"/>
      <c r="N58" s="90"/>
      <c r="O58" s="90"/>
      <c r="P58" s="90"/>
      <c r="Q58" s="90"/>
      <c r="R58" s="95"/>
      <c r="S58" s="90"/>
      <c r="T58" s="90"/>
      <c r="U58" s="90"/>
      <c r="V58" s="90"/>
      <c r="W58" s="14"/>
      <c r="X58" s="15"/>
      <c r="Y58" s="12"/>
    </row>
    <row r="59" spans="1:25" ht="15" customHeight="1">
      <c r="A59" s="19"/>
      <c r="B59" s="90"/>
      <c r="C59" s="90"/>
      <c r="D59" s="90"/>
      <c r="E59" s="90"/>
      <c r="F59" s="90"/>
      <c r="G59" s="90"/>
      <c r="H59" s="90"/>
      <c r="I59" s="90"/>
      <c r="J59" s="90"/>
      <c r="K59" s="90"/>
      <c r="L59" s="90"/>
      <c r="M59" s="90"/>
      <c r="N59" s="90"/>
      <c r="O59" s="90"/>
      <c r="P59" s="90"/>
      <c r="Q59" s="90"/>
      <c r="R59" s="90"/>
      <c r="S59" s="90"/>
      <c r="T59" s="90"/>
      <c r="U59" s="90"/>
      <c r="V59" s="90"/>
      <c r="W59" s="14"/>
      <c r="X59" s="15"/>
      <c r="Y59" s="12"/>
    </row>
    <row r="60" spans="1:25" ht="15" customHeight="1">
      <c r="A60" s="19"/>
      <c r="B60" s="90"/>
      <c r="C60" s="90"/>
      <c r="D60" s="90"/>
      <c r="E60" s="90"/>
      <c r="F60" s="90"/>
      <c r="G60" s="90"/>
      <c r="H60" s="90"/>
      <c r="I60" s="90"/>
      <c r="J60" s="90"/>
      <c r="K60" s="90"/>
      <c r="L60" s="90"/>
      <c r="M60" s="90"/>
      <c r="N60" s="90"/>
      <c r="O60" s="90"/>
      <c r="P60" s="90"/>
      <c r="Q60" s="90"/>
      <c r="R60" s="90"/>
      <c r="S60" s="90"/>
      <c r="T60" s="90"/>
      <c r="U60" s="90"/>
      <c r="V60" s="90"/>
      <c r="W60" s="14"/>
      <c r="X60" s="15"/>
      <c r="Y60" s="12"/>
    </row>
    <row r="61" spans="1:25" ht="15.6" customHeight="1">
      <c r="A61" s="81" t="s">
        <v>86</v>
      </c>
      <c r="B61" s="82"/>
      <c r="C61" s="82"/>
      <c r="D61" s="82"/>
      <c r="E61" s="82"/>
      <c r="F61" s="82"/>
      <c r="G61" s="82"/>
      <c r="H61" s="82"/>
      <c r="I61" s="82"/>
      <c r="J61" s="82"/>
      <c r="K61" s="82"/>
      <c r="L61" s="82"/>
      <c r="M61" s="82"/>
      <c r="N61" s="82"/>
      <c r="O61" s="82"/>
      <c r="P61" s="82"/>
      <c r="Q61" s="82"/>
      <c r="R61" s="82"/>
      <c r="S61" s="82"/>
      <c r="T61" s="82"/>
      <c r="U61" s="82"/>
      <c r="V61" s="83"/>
      <c r="W61" s="14"/>
      <c r="X61" s="15"/>
      <c r="Y61" s="12"/>
    </row>
    <row r="62" spans="1:25" ht="26.7" customHeight="1">
      <c r="A62" s="16" t="s">
        <v>87</v>
      </c>
      <c r="B62" s="77" t="s">
        <v>407</v>
      </c>
      <c r="C62" s="78"/>
      <c r="D62" s="78"/>
      <c r="E62" s="78"/>
      <c r="F62" s="78"/>
      <c r="G62" s="78"/>
      <c r="H62" s="78"/>
      <c r="I62" s="78"/>
      <c r="J62" s="78"/>
      <c r="K62" s="78"/>
      <c r="L62" s="79"/>
      <c r="M62" s="75" t="s">
        <v>88</v>
      </c>
      <c r="N62" s="76"/>
      <c r="O62" s="77" t="s">
        <v>95</v>
      </c>
      <c r="P62" s="78"/>
      <c r="Q62" s="78"/>
      <c r="R62" s="78"/>
      <c r="S62" s="78"/>
      <c r="T62" s="78"/>
      <c r="U62" s="78"/>
      <c r="V62" s="79"/>
    </row>
    <row r="63" spans="1:25" ht="24.6" customHeight="1">
      <c r="A63" s="16" t="s">
        <v>89</v>
      </c>
      <c r="B63" s="77" t="s">
        <v>90</v>
      </c>
      <c r="C63" s="78"/>
      <c r="D63" s="78"/>
      <c r="E63" s="78"/>
      <c r="F63" s="78"/>
      <c r="G63" s="78"/>
      <c r="H63" s="78"/>
      <c r="I63" s="78"/>
      <c r="J63" s="78"/>
      <c r="K63" s="78"/>
      <c r="L63" s="79"/>
      <c r="M63" s="75" t="s">
        <v>88</v>
      </c>
      <c r="N63" s="76"/>
      <c r="O63" s="77" t="s">
        <v>91</v>
      </c>
      <c r="P63" s="78"/>
      <c r="Q63" s="78"/>
      <c r="R63" s="78"/>
      <c r="S63" s="78"/>
      <c r="T63" s="78"/>
      <c r="U63" s="78"/>
      <c r="V63" s="79"/>
    </row>
    <row r="64" spans="1:25" ht="27.6" customHeight="1">
      <c r="A64" s="16" t="s">
        <v>92</v>
      </c>
      <c r="B64" s="77" t="s">
        <v>90</v>
      </c>
      <c r="C64" s="78"/>
      <c r="D64" s="78"/>
      <c r="E64" s="78"/>
      <c r="F64" s="78"/>
      <c r="G64" s="78"/>
      <c r="H64" s="78"/>
      <c r="I64" s="78"/>
      <c r="J64" s="78"/>
      <c r="K64" s="78"/>
      <c r="L64" s="79"/>
      <c r="M64" s="75" t="s">
        <v>88</v>
      </c>
      <c r="N64" s="76"/>
      <c r="O64" s="77" t="s">
        <v>91</v>
      </c>
      <c r="P64" s="78"/>
      <c r="Q64" s="78"/>
      <c r="R64" s="78"/>
      <c r="S64" s="78"/>
      <c r="T64" s="78"/>
      <c r="U64" s="78"/>
      <c r="V64" s="79"/>
    </row>
    <row r="65" spans="1:22" ht="13.5" customHeight="1">
      <c r="A65" s="81" t="s">
        <v>93</v>
      </c>
      <c r="B65" s="82"/>
      <c r="C65" s="82"/>
      <c r="D65" s="82"/>
      <c r="E65" s="82"/>
      <c r="F65" s="82"/>
      <c r="G65" s="82"/>
      <c r="H65" s="82"/>
      <c r="I65" s="82"/>
      <c r="J65" s="82"/>
      <c r="K65" s="82"/>
      <c r="L65" s="82"/>
      <c r="M65" s="82"/>
      <c r="N65" s="82"/>
      <c r="O65" s="82"/>
      <c r="P65" s="82"/>
      <c r="Q65" s="82"/>
      <c r="R65" s="82"/>
      <c r="S65" s="82"/>
      <c r="T65" s="82"/>
      <c r="U65" s="82"/>
      <c r="V65" s="83"/>
    </row>
    <row r="66" spans="1:22" ht="19.95" customHeight="1">
      <c r="A66" s="30" t="s">
        <v>94</v>
      </c>
      <c r="B66" s="84" t="s">
        <v>408</v>
      </c>
      <c r="C66" s="85"/>
      <c r="D66" s="85"/>
      <c r="E66" s="85"/>
      <c r="F66" s="85"/>
      <c r="G66" s="85"/>
      <c r="H66" s="85"/>
      <c r="I66" s="85"/>
      <c r="J66" s="85"/>
      <c r="K66" s="85"/>
      <c r="L66" s="86"/>
      <c r="M66" s="87" t="s">
        <v>88</v>
      </c>
      <c r="N66" s="88"/>
      <c r="O66" s="84" t="s">
        <v>95</v>
      </c>
      <c r="P66" s="85"/>
      <c r="Q66" s="85"/>
      <c r="R66" s="85"/>
      <c r="S66" s="85"/>
      <c r="T66" s="85"/>
      <c r="U66" s="85"/>
      <c r="V66" s="86"/>
    </row>
    <row r="67" spans="1:22" ht="13.5" customHeight="1">
      <c r="A67" s="89" t="s">
        <v>96</v>
      </c>
      <c r="B67" s="89"/>
      <c r="C67" s="89"/>
      <c r="D67" s="89"/>
      <c r="E67" s="89"/>
      <c r="F67" s="89"/>
      <c r="G67" s="89"/>
      <c r="H67" s="89"/>
      <c r="I67" s="89"/>
      <c r="J67" s="89"/>
      <c r="K67" s="89"/>
      <c r="L67" s="89"/>
      <c r="M67" s="89"/>
      <c r="N67" s="89"/>
      <c r="O67" s="89"/>
      <c r="P67" s="89"/>
      <c r="Q67" s="89"/>
      <c r="R67" s="89"/>
      <c r="S67" s="89"/>
      <c r="T67" s="89"/>
      <c r="U67" s="89"/>
      <c r="V67" s="89"/>
    </row>
  </sheetData>
  <sheetProtection selectLockedCells="1" selectUnlockedCells="1"/>
  <mergeCells count="193">
    <mergeCell ref="A37:A39"/>
    <mergeCell ref="B37:B3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G34:H34"/>
    <mergeCell ref="I34:J34"/>
    <mergeCell ref="M34:N34"/>
    <mergeCell ref="O34:P34"/>
    <mergeCell ref="A29:B29"/>
    <mergeCell ref="A28:B28"/>
    <mergeCell ref="A24:L24"/>
    <mergeCell ref="M24:V24"/>
    <mergeCell ref="A25:L25"/>
    <mergeCell ref="M25:V25"/>
    <mergeCell ref="A26:V26"/>
    <mergeCell ref="A27:B27"/>
    <mergeCell ref="C27:I27"/>
    <mergeCell ref="J27:P27"/>
    <mergeCell ref="Q27:V27"/>
    <mergeCell ref="C28:I28"/>
    <mergeCell ref="J28:P28"/>
    <mergeCell ref="Q28:V28"/>
    <mergeCell ref="C29:I29"/>
    <mergeCell ref="J29:P29"/>
    <mergeCell ref="Q29:V29"/>
    <mergeCell ref="G37:H37"/>
    <mergeCell ref="I37:J37"/>
    <mergeCell ref="M37:N37"/>
    <mergeCell ref="O37:P37"/>
    <mergeCell ref="A30:V30"/>
    <mergeCell ref="G32:H33"/>
    <mergeCell ref="I32:L32"/>
    <mergeCell ref="M32:N33"/>
    <mergeCell ref="O32:P33"/>
    <mergeCell ref="Q32:V32"/>
    <mergeCell ref="I33:J33"/>
    <mergeCell ref="Q33:V44"/>
    <mergeCell ref="G38:H38"/>
    <mergeCell ref="I38:J38"/>
    <mergeCell ref="M38:N38"/>
    <mergeCell ref="O38:P38"/>
    <mergeCell ref="G39:H39"/>
    <mergeCell ref="I39:J39"/>
    <mergeCell ref="M39:N39"/>
    <mergeCell ref="O39:P39"/>
    <mergeCell ref="G42:H42"/>
    <mergeCell ref="I42:J42"/>
    <mergeCell ref="M42:N42"/>
    <mergeCell ref="O42:P42"/>
    <mergeCell ref="M44:N44"/>
    <mergeCell ref="O44:P44"/>
    <mergeCell ref="A48:V48"/>
    <mergeCell ref="A49:V49"/>
    <mergeCell ref="G43:H43"/>
    <mergeCell ref="I43:J43"/>
    <mergeCell ref="M43:N43"/>
    <mergeCell ref="O43:P43"/>
    <mergeCell ref="G35:H35"/>
    <mergeCell ref="I35:J35"/>
    <mergeCell ref="M35:N35"/>
    <mergeCell ref="O35:P35"/>
    <mergeCell ref="G40:H40"/>
    <mergeCell ref="I40:J40"/>
    <mergeCell ref="M40:N40"/>
    <mergeCell ref="O40:P40"/>
    <mergeCell ref="G41:H41"/>
    <mergeCell ref="I41:J41"/>
    <mergeCell ref="M41:N41"/>
    <mergeCell ref="O41:P41"/>
    <mergeCell ref="G36:H36"/>
    <mergeCell ref="I36:J36"/>
    <mergeCell ref="M36:N36"/>
    <mergeCell ref="O36:P36"/>
    <mergeCell ref="B59:C59"/>
    <mergeCell ref="B64:L64"/>
    <mergeCell ref="A50:V50"/>
    <mergeCell ref="A51:V51"/>
    <mergeCell ref="A52:V52"/>
    <mergeCell ref="A53:V53"/>
    <mergeCell ref="B63:L63"/>
    <mergeCell ref="M63:N63"/>
    <mergeCell ref="O63:V63"/>
    <mergeCell ref="B60:C60"/>
    <mergeCell ref="D60:J60"/>
    <mergeCell ref="K60:Q60"/>
    <mergeCell ref="R60:V60"/>
    <mergeCell ref="A61:V61"/>
    <mergeCell ref="B62:L62"/>
    <mergeCell ref="M62:N62"/>
    <mergeCell ref="O62:V62"/>
    <mergeCell ref="A54:V54"/>
    <mergeCell ref="B55:C55"/>
    <mergeCell ref="D55:J55"/>
    <mergeCell ref="K55:Q55"/>
    <mergeCell ref="R55:V55"/>
    <mergeCell ref="M64:N64"/>
    <mergeCell ref="O64:V64"/>
    <mergeCell ref="G44:H44"/>
    <mergeCell ref="I44:J44"/>
    <mergeCell ref="A65:V65"/>
    <mergeCell ref="B66:L66"/>
    <mergeCell ref="M66:N66"/>
    <mergeCell ref="O66:V66"/>
    <mergeCell ref="A67:V67"/>
    <mergeCell ref="D59:J59"/>
    <mergeCell ref="K59:Q59"/>
    <mergeCell ref="R59:V59"/>
    <mergeCell ref="B56:C56"/>
    <mergeCell ref="D56:J56"/>
    <mergeCell ref="K56:Q56"/>
    <mergeCell ref="R56:V56"/>
    <mergeCell ref="B57:C57"/>
    <mergeCell ref="D57:J57"/>
    <mergeCell ref="K57:Q57"/>
    <mergeCell ref="R57:V57"/>
    <mergeCell ref="B58:C58"/>
    <mergeCell ref="D58:J58"/>
    <mergeCell ref="K58:Q58"/>
    <mergeCell ref="R58:V58"/>
  </mergeCells>
  <dataValidations count="2">
    <dataValidation type="textLength" allowBlank="1" showInputMessage="1" showErrorMessage="1" sqref="A49:V49" xr:uid="{E534EC45-EEC3-4030-A930-69AA39B39F65}">
      <formula1>200</formula1>
      <formula2>700</formula2>
    </dataValidation>
    <dataValidation type="textLength" allowBlank="1" showInputMessage="1" showErrorMessage="1" sqref="A51:V51" xr:uid="{50D0D57F-DB7B-48CD-8CE2-07B9AD88DE1D}">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F4216BE-240C-44E9-B493-7231CB721236}">
          <x14:formula1>
            <xm:f>lista!$A$2:$A$15</xm:f>
          </x14:formula1>
          <xm:sqref>F11:N11</xm:sqref>
        </x14:dataValidation>
        <x14:dataValidation type="list" allowBlank="1" showInputMessage="1" showErrorMessage="1" xr:uid="{D4CA34C3-BC4B-495B-8835-7E90258B7E40}">
          <x14:formula1>
            <xm:f>lista!$N$2:$N$5</xm:f>
          </x14:formula1>
          <xm:sqref>A8:G8</xm:sqref>
        </x14:dataValidation>
        <x14:dataValidation type="list" allowBlank="1" showInputMessage="1" showErrorMessage="1" xr:uid="{AA687F28-421D-4EA0-B4A1-9E85E26E2E92}">
          <x14:formula1>
            <xm:f>lista!$J$2:$J$13</xm:f>
          </x14:formula1>
          <xm:sqref>C13</xm:sqref>
        </x14:dataValidation>
        <x14:dataValidation type="list" allowBlank="1" showInputMessage="1" showErrorMessage="1" xr:uid="{877E3C58-CDA7-4A1D-8A2B-141772427F80}">
          <x14:formula1>
            <xm:f>lista!$B$2:$B$8</xm:f>
          </x14:formula1>
          <xm:sqref>F16:I17</xm:sqref>
        </x14:dataValidation>
        <x14:dataValidation type="list" allowBlank="1" showInputMessage="1" showErrorMessage="1" xr:uid="{C76F4211-A65C-496B-8B67-18D0F5CA40F9}">
          <x14:formula1>
            <xm:f>lista!$O$2:$O$3</xm:f>
          </x14:formula1>
          <xm:sqref>A20:C20</xm:sqref>
        </x14:dataValidation>
        <x14:dataValidation type="list" allowBlank="1" showInputMessage="1" showErrorMessage="1" xr:uid="{3285BFCE-192B-4729-827D-5D15F6DFD8A1}">
          <x14:formula1>
            <xm:f>lista!$F$2:$F$9</xm:f>
          </x14:formula1>
          <xm:sqref>D20:G20</xm:sqref>
        </x14:dataValidation>
        <x14:dataValidation type="list" allowBlank="1" showInputMessage="1" showErrorMessage="1" xr:uid="{3A37DBBE-C21C-408D-8900-1D67E6232E2D}">
          <x14:formula1>
            <xm:f>lista!$D$2:$D$3</xm:f>
          </x14:formula1>
          <xm:sqref>L20:O20</xm:sqref>
        </x14:dataValidation>
        <x14:dataValidation type="list" allowBlank="1" showInputMessage="1" showErrorMessage="1" xr:uid="{90682AF3-F129-484C-B776-98C7530218A5}">
          <x14:formula1>
            <xm:f>lista!$E$2:$E$3</xm:f>
          </x14:formula1>
          <xm:sqref>S20:V20</xm:sqref>
        </x14:dataValidation>
        <x14:dataValidation type="list" allowBlank="1" showInputMessage="1" showErrorMessage="1" xr:uid="{E82AC32F-C1F8-4948-BDC2-C7101905B1DE}">
          <x14:formula1>
            <xm:f>lista!$C$2:$C$3</xm:f>
          </x14:formula1>
          <xm:sqref>P20:R20</xm:sqref>
        </x14:dataValidation>
        <x14:dataValidation type="list" allowBlank="1" showInputMessage="1" showErrorMessage="1" xr:uid="{6858FF06-CDB6-479B-BD34-C82771903143}">
          <x14:formula1>
            <xm:f>lista!$G$2:$G$5</xm:f>
          </x14:formula1>
          <xm:sqref>Q16:S17</xm:sqref>
        </x14:dataValidation>
        <x14:dataValidation type="list" allowBlank="1" showInputMessage="1" showErrorMessage="1" xr:uid="{17A72CEF-038C-4231-8C33-E4E0257F7798}">
          <x14:formula1>
            <xm:f>lista!$H$2:$H$5</xm:f>
          </x14:formula1>
          <xm:sqref>T16:V17</xm:sqref>
        </x14:dataValidation>
        <x14:dataValidation type="list" allowBlank="1" showInputMessage="1" showErrorMessage="1" xr:uid="{E8346BC3-9B26-4EA6-B479-0DEB0A142417}">
          <x14:formula1>
            <xm:f>lista!$I$2:$I$7</xm:f>
          </x14:formula1>
          <xm:sqref>A13:B13</xm:sqref>
        </x14:dataValidation>
        <x14:dataValidation type="list" allowBlank="1" showInputMessage="1" showErrorMessage="1" xr:uid="{A4BCBC6B-B206-4281-B9D6-4A99AADD13D7}">
          <x14:formula1>
            <xm:f>lista!$P$2:$P$4</xm:f>
          </x14:formula1>
          <xm:sqref>A53:V53</xm:sqref>
        </x14:dataValidation>
        <x14:dataValidation type="list" allowBlank="1" showInputMessage="1" showErrorMessage="1" xr:uid="{AC13BBE9-EBB9-4E63-B331-63A2EEF65020}">
          <x14:formula1>
            <xm:f>lista!$Q$2:$Q$3</xm:f>
          </x14:formula1>
          <xm:sqref>O11:Q11</xm:sqref>
        </x14:dataValidation>
        <x14:dataValidation type="list" allowBlank="1" showInputMessage="1" showErrorMessage="1" xr:uid="{4594137C-F114-48DC-9D56-D5CB54FA9C32}">
          <x14:formula1>
            <xm:f>lista!$M$2:$M$21</xm:f>
          </x14:formula1>
          <xm:sqref>S8:V8</xm:sqref>
        </x14:dataValidation>
        <x14:dataValidation type="list" allowBlank="1" showInputMessage="1" showErrorMessage="1" xr:uid="{EAE294D1-E8FF-416E-BE82-1DCCCFBE84CB}">
          <x14:formula1>
            <xm:f>lista!$L$2:$L$21</xm:f>
          </x14:formula1>
          <xm:sqref>H8:R8</xm:sqref>
        </x14:dataValidation>
        <x14:dataValidation type="list" allowBlank="1" showInputMessage="1" showErrorMessage="1" xr:uid="{9EB94C73-08F4-43ED-AA51-58A9433E87A2}">
          <x14:formula1>
            <xm:f>lista!$K$2:$K$24</xm:f>
          </x14:formula1>
          <xm:sqref>H13</xm:sqref>
        </x14:dataValidation>
        <x14:dataValidation type="list" allowBlank="1" showInputMessage="1" showErrorMessage="1" xr:uid="{C5D593A5-2127-4E90-A5A8-1B65036CCD72}">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67"/>
  <sheetViews>
    <sheetView showGridLines="0" tabSelected="1" topLeftCell="D8" zoomScaleNormal="100" zoomScaleSheetLayoutView="100" workbookViewId="0">
      <selection activeCell="R12" sqref="R12:V12"/>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5.2" customHeight="1">
      <c r="A1" s="186"/>
      <c r="B1" s="186"/>
      <c r="C1" s="185" t="s">
        <v>0</v>
      </c>
      <c r="D1" s="185"/>
      <c r="E1" s="185"/>
      <c r="F1" s="185"/>
      <c r="G1" s="185"/>
      <c r="H1" s="185"/>
      <c r="I1" s="185"/>
      <c r="J1" s="185"/>
      <c r="K1" s="185"/>
      <c r="L1" s="185"/>
      <c r="M1" s="185"/>
      <c r="N1" s="185"/>
      <c r="O1" s="185"/>
      <c r="P1" s="185"/>
      <c r="Q1" s="185" t="s">
        <v>1</v>
      </c>
      <c r="R1" s="185"/>
      <c r="S1" s="185"/>
      <c r="T1" s="185" t="s">
        <v>2</v>
      </c>
      <c r="U1" s="185"/>
      <c r="V1" s="185"/>
    </row>
    <row r="2" spans="1:25" ht="25.2" customHeight="1">
      <c r="A2" s="186"/>
      <c r="B2" s="186"/>
      <c r="C2" s="185"/>
      <c r="D2" s="185"/>
      <c r="E2" s="185"/>
      <c r="F2" s="185"/>
      <c r="G2" s="185"/>
      <c r="H2" s="185"/>
      <c r="I2" s="185"/>
      <c r="J2" s="185"/>
      <c r="K2" s="185"/>
      <c r="L2" s="185"/>
      <c r="M2" s="185"/>
      <c r="N2" s="185"/>
      <c r="O2" s="185"/>
      <c r="P2" s="185"/>
      <c r="Q2" s="185" t="s">
        <v>3</v>
      </c>
      <c r="R2" s="185"/>
      <c r="S2" s="185"/>
      <c r="T2" s="187" t="s">
        <v>360</v>
      </c>
      <c r="U2" s="187"/>
      <c r="V2" s="187"/>
    </row>
    <row r="3" spans="1:25" ht="25.2" customHeight="1">
      <c r="A3" s="186"/>
      <c r="B3" s="186"/>
      <c r="C3" s="185" t="s">
        <v>399</v>
      </c>
      <c r="D3" s="185"/>
      <c r="E3" s="185"/>
      <c r="F3" s="185"/>
      <c r="G3" s="185"/>
      <c r="H3" s="185"/>
      <c r="I3" s="185"/>
      <c r="J3" s="185"/>
      <c r="K3" s="185"/>
      <c r="L3" s="185"/>
      <c r="M3" s="185"/>
      <c r="N3" s="185"/>
      <c r="O3" s="185"/>
      <c r="P3" s="185"/>
      <c r="Q3" s="185" t="s">
        <v>5</v>
      </c>
      <c r="R3" s="185"/>
      <c r="S3" s="185"/>
      <c r="T3" s="185" t="s">
        <v>6</v>
      </c>
      <c r="U3" s="185"/>
      <c r="V3" s="185"/>
    </row>
    <row r="4" spans="1:25" ht="25.2" customHeight="1">
      <c r="A4" s="186"/>
      <c r="B4" s="186"/>
      <c r="C4" s="185"/>
      <c r="D4" s="185"/>
      <c r="E4" s="185"/>
      <c r="F4" s="185"/>
      <c r="G4" s="185"/>
      <c r="H4" s="185"/>
      <c r="I4" s="185"/>
      <c r="J4" s="185"/>
      <c r="K4" s="185"/>
      <c r="L4" s="185"/>
      <c r="M4" s="185"/>
      <c r="N4" s="185"/>
      <c r="O4" s="185"/>
      <c r="P4" s="185"/>
      <c r="Q4" s="185" t="s">
        <v>7</v>
      </c>
      <c r="R4" s="185"/>
      <c r="S4" s="185"/>
      <c r="T4" s="184">
        <v>46073</v>
      </c>
      <c r="U4" s="185"/>
      <c r="V4" s="185"/>
    </row>
    <row r="5" spans="1:25" ht="16.8" customHeight="1">
      <c r="A5" s="130"/>
      <c r="B5" s="131"/>
      <c r="C5" s="131"/>
      <c r="D5" s="131"/>
      <c r="E5" s="131"/>
      <c r="F5" s="131"/>
      <c r="G5" s="131"/>
      <c r="H5" s="131"/>
      <c r="I5" s="131"/>
      <c r="J5" s="131"/>
      <c r="K5" s="131"/>
      <c r="L5" s="131"/>
      <c r="M5" s="131"/>
      <c r="N5" s="131"/>
      <c r="O5" s="131"/>
      <c r="P5" s="131"/>
      <c r="Q5" s="131"/>
      <c r="R5" s="131"/>
      <c r="S5" s="131"/>
      <c r="T5" s="131"/>
      <c r="U5" s="131"/>
      <c r="V5" s="132"/>
    </row>
    <row r="6" spans="1:25" ht="18.600000000000001" customHeight="1">
      <c r="A6" s="116" t="s">
        <v>8</v>
      </c>
      <c r="B6" s="117"/>
      <c r="C6" s="117"/>
      <c r="D6" s="117"/>
      <c r="E6" s="117"/>
      <c r="F6" s="117"/>
      <c r="G6" s="117"/>
      <c r="H6" s="117"/>
      <c r="I6" s="117"/>
      <c r="J6" s="117"/>
      <c r="K6" s="117"/>
      <c r="L6" s="117"/>
      <c r="M6" s="117"/>
      <c r="N6" s="117"/>
      <c r="O6" s="117"/>
      <c r="P6" s="117"/>
      <c r="Q6" s="117"/>
      <c r="R6" s="117"/>
      <c r="S6" s="117"/>
      <c r="T6" s="117"/>
      <c r="U6" s="117"/>
      <c r="V6" s="118"/>
    </row>
    <row r="7" spans="1:25" ht="16.95" customHeight="1">
      <c r="A7" s="124" t="s">
        <v>9</v>
      </c>
      <c r="B7" s="125"/>
      <c r="C7" s="125"/>
      <c r="D7" s="125"/>
      <c r="E7" s="125"/>
      <c r="F7" s="125"/>
      <c r="G7" s="126"/>
      <c r="H7" s="124" t="s">
        <v>10</v>
      </c>
      <c r="I7" s="125"/>
      <c r="J7" s="125"/>
      <c r="K7" s="125"/>
      <c r="L7" s="125"/>
      <c r="M7" s="125"/>
      <c r="N7" s="125"/>
      <c r="O7" s="125"/>
      <c r="P7" s="125"/>
      <c r="Q7" s="125"/>
      <c r="R7" s="126"/>
      <c r="S7" s="124" t="s">
        <v>11</v>
      </c>
      <c r="T7" s="125"/>
      <c r="U7" s="125"/>
      <c r="V7" s="126"/>
    </row>
    <row r="8" spans="1:25" ht="26.7" customHeight="1">
      <c r="A8" s="152" t="s">
        <v>12</v>
      </c>
      <c r="B8" s="150"/>
      <c r="C8" s="150"/>
      <c r="D8" s="150"/>
      <c r="E8" s="150"/>
      <c r="F8" s="150"/>
      <c r="G8" s="151"/>
      <c r="H8" s="152" t="s">
        <v>13</v>
      </c>
      <c r="I8" s="150"/>
      <c r="J8" s="150"/>
      <c r="K8" s="150"/>
      <c r="L8" s="150"/>
      <c r="M8" s="150"/>
      <c r="N8" s="150"/>
      <c r="O8" s="150"/>
      <c r="P8" s="150"/>
      <c r="Q8" s="150"/>
      <c r="R8" s="151"/>
      <c r="S8" s="152" t="s">
        <v>14</v>
      </c>
      <c r="T8" s="150"/>
      <c r="U8" s="150"/>
      <c r="V8" s="151"/>
    </row>
    <row r="9" spans="1:25" ht="19.2" customHeight="1">
      <c r="A9" s="116" t="s">
        <v>15</v>
      </c>
      <c r="B9" s="117"/>
      <c r="C9" s="117"/>
      <c r="D9" s="117"/>
      <c r="E9" s="117"/>
      <c r="F9" s="117"/>
      <c r="G9" s="117"/>
      <c r="H9" s="117"/>
      <c r="I9" s="117"/>
      <c r="J9" s="117"/>
      <c r="K9" s="117"/>
      <c r="L9" s="117"/>
      <c r="M9" s="117"/>
      <c r="N9" s="117"/>
      <c r="O9" s="117"/>
      <c r="P9" s="117"/>
      <c r="Q9" s="117"/>
      <c r="R9" s="117"/>
      <c r="S9" s="117"/>
      <c r="T9" s="117"/>
      <c r="U9" s="117"/>
      <c r="V9" s="118"/>
    </row>
    <row r="10" spans="1:25" ht="34.200000000000003" customHeight="1">
      <c r="A10" s="115" t="s">
        <v>16</v>
      </c>
      <c r="B10" s="115"/>
      <c r="C10" s="115"/>
      <c r="D10" s="115"/>
      <c r="E10" s="115"/>
      <c r="F10" s="124" t="s">
        <v>17</v>
      </c>
      <c r="G10" s="125"/>
      <c r="H10" s="125"/>
      <c r="I10" s="125"/>
      <c r="J10" s="125"/>
      <c r="K10" s="125"/>
      <c r="L10" s="125"/>
      <c r="M10" s="125"/>
      <c r="N10" s="126"/>
      <c r="O10" s="121" t="s">
        <v>18</v>
      </c>
      <c r="P10" s="122"/>
      <c r="Q10" s="123"/>
      <c r="R10" s="177" t="s">
        <v>19</v>
      </c>
      <c r="S10" s="177"/>
      <c r="T10" s="177"/>
      <c r="U10" s="115" t="s">
        <v>3</v>
      </c>
      <c r="V10" s="115"/>
    </row>
    <row r="11" spans="1:25" ht="34.950000000000003" customHeight="1">
      <c r="A11" s="90" t="s">
        <v>104</v>
      </c>
      <c r="B11" s="90"/>
      <c r="C11" s="90"/>
      <c r="D11" s="90"/>
      <c r="E11" s="90"/>
      <c r="F11" s="77" t="s">
        <v>105</v>
      </c>
      <c r="G11" s="78"/>
      <c r="H11" s="78"/>
      <c r="I11" s="78"/>
      <c r="J11" s="78"/>
      <c r="K11" s="78"/>
      <c r="L11" s="78"/>
      <c r="M11" s="78"/>
      <c r="N11" s="79"/>
      <c r="O11" s="152" t="s">
        <v>21</v>
      </c>
      <c r="P11" s="150"/>
      <c r="Q11" s="151"/>
      <c r="R11" s="179" t="s">
        <v>106</v>
      </c>
      <c r="S11" s="179"/>
      <c r="T11" s="179"/>
      <c r="U11" s="167" t="s">
        <v>291</v>
      </c>
      <c r="V11" s="167"/>
    </row>
    <row r="12" spans="1:25" ht="49.95" customHeight="1">
      <c r="A12" s="115" t="s">
        <v>24</v>
      </c>
      <c r="B12" s="115"/>
      <c r="C12" s="115" t="s">
        <v>25</v>
      </c>
      <c r="D12" s="115"/>
      <c r="E12" s="115"/>
      <c r="F12" s="115"/>
      <c r="G12" s="115"/>
      <c r="H12" s="180" t="s">
        <v>26</v>
      </c>
      <c r="I12" s="180"/>
      <c r="J12" s="180"/>
      <c r="K12" s="180"/>
      <c r="L12" s="180"/>
      <c r="M12" s="180"/>
      <c r="N12" s="181" t="s">
        <v>27</v>
      </c>
      <c r="O12" s="181"/>
      <c r="P12" s="177" t="s">
        <v>28</v>
      </c>
      <c r="Q12" s="177"/>
      <c r="R12" s="115" t="s">
        <v>29</v>
      </c>
      <c r="S12" s="115"/>
      <c r="T12" s="115"/>
      <c r="U12" s="115"/>
      <c r="V12" s="115"/>
    </row>
    <row r="13" spans="1:25" ht="54" customHeight="1">
      <c r="A13" s="178" t="s">
        <v>30</v>
      </c>
      <c r="B13" s="178"/>
      <c r="C13" s="179" t="s">
        <v>30</v>
      </c>
      <c r="D13" s="179"/>
      <c r="E13" s="179"/>
      <c r="F13" s="179"/>
      <c r="G13" s="179"/>
      <c r="H13" s="179" t="s">
        <v>30</v>
      </c>
      <c r="I13" s="179"/>
      <c r="J13" s="179"/>
      <c r="K13" s="179"/>
      <c r="L13" s="179"/>
      <c r="M13" s="179"/>
      <c r="N13" s="179" t="s">
        <v>31</v>
      </c>
      <c r="O13" s="179"/>
      <c r="P13" s="179" t="s">
        <v>31</v>
      </c>
      <c r="Q13" s="179"/>
      <c r="R13" s="152" t="s">
        <v>31</v>
      </c>
      <c r="S13" s="150"/>
      <c r="T13" s="150"/>
      <c r="U13" s="150"/>
      <c r="V13" s="151"/>
    </row>
    <row r="14" spans="1:25" ht="21" customHeight="1">
      <c r="A14" s="168" t="s">
        <v>32</v>
      </c>
      <c r="B14" s="169"/>
      <c r="C14" s="169"/>
      <c r="D14" s="169"/>
      <c r="E14" s="170"/>
      <c r="F14" s="134" t="s">
        <v>33</v>
      </c>
      <c r="G14" s="135"/>
      <c r="H14" s="135"/>
      <c r="I14" s="136"/>
      <c r="J14" s="168" t="s">
        <v>34</v>
      </c>
      <c r="K14" s="169"/>
      <c r="L14" s="169"/>
      <c r="M14" s="170"/>
      <c r="N14" s="174" t="s">
        <v>35</v>
      </c>
      <c r="O14" s="175"/>
      <c r="P14" s="175"/>
      <c r="Q14" s="175"/>
      <c r="R14" s="175"/>
      <c r="S14" s="175"/>
      <c r="T14" s="175"/>
      <c r="U14" s="175"/>
      <c r="V14" s="176"/>
      <c r="W14" s="3"/>
      <c r="X14" s="3"/>
      <c r="Y14" s="3"/>
    </row>
    <row r="15" spans="1:25" ht="35.25" customHeight="1">
      <c r="A15" s="171"/>
      <c r="B15" s="172"/>
      <c r="C15" s="172"/>
      <c r="D15" s="172"/>
      <c r="E15" s="173"/>
      <c r="F15" s="137"/>
      <c r="G15" s="138"/>
      <c r="H15" s="138"/>
      <c r="I15" s="139"/>
      <c r="J15" s="171"/>
      <c r="K15" s="172"/>
      <c r="L15" s="172"/>
      <c r="M15" s="173"/>
      <c r="N15" s="124" t="s">
        <v>36</v>
      </c>
      <c r="O15" s="125"/>
      <c r="P15" s="125"/>
      <c r="Q15" s="121" t="s">
        <v>37</v>
      </c>
      <c r="R15" s="122"/>
      <c r="S15" s="123"/>
      <c r="T15" s="121" t="s">
        <v>38</v>
      </c>
      <c r="U15" s="122"/>
      <c r="V15" s="123"/>
      <c r="W15" s="3"/>
      <c r="X15" s="3"/>
      <c r="Y15" s="3"/>
    </row>
    <row r="16" spans="1:25" ht="25.95" customHeight="1">
      <c r="A16" s="90" t="s">
        <v>107</v>
      </c>
      <c r="B16" s="90"/>
      <c r="C16" s="90"/>
      <c r="D16" s="90"/>
      <c r="E16" s="90"/>
      <c r="F16" s="166" t="s">
        <v>97</v>
      </c>
      <c r="G16" s="166"/>
      <c r="H16" s="166"/>
      <c r="I16" s="166"/>
      <c r="J16" s="289">
        <v>13763</v>
      </c>
      <c r="K16" s="289"/>
      <c r="L16" s="289"/>
      <c r="M16" s="289"/>
      <c r="N16" s="74" t="s">
        <v>41</v>
      </c>
      <c r="O16" s="74" t="s">
        <v>42</v>
      </c>
      <c r="P16" s="74" t="s">
        <v>43</v>
      </c>
      <c r="Q16" s="90" t="s">
        <v>98</v>
      </c>
      <c r="R16" s="90"/>
      <c r="S16" s="90"/>
      <c r="T16" s="167">
        <v>2026</v>
      </c>
      <c r="U16" s="167"/>
      <c r="V16" s="167"/>
    </row>
    <row r="17" spans="1:25" ht="37.200000000000003" customHeight="1">
      <c r="A17" s="90"/>
      <c r="B17" s="90"/>
      <c r="C17" s="90"/>
      <c r="D17" s="90"/>
      <c r="E17" s="90"/>
      <c r="F17" s="166"/>
      <c r="G17" s="166"/>
      <c r="H17" s="166"/>
      <c r="I17" s="166"/>
      <c r="J17" s="289"/>
      <c r="K17" s="289"/>
      <c r="L17" s="289"/>
      <c r="M17" s="289"/>
      <c r="N17" s="17">
        <v>18413</v>
      </c>
      <c r="O17" s="17">
        <v>14045</v>
      </c>
      <c r="P17" s="17">
        <v>14045</v>
      </c>
      <c r="Q17" s="90"/>
      <c r="R17" s="90"/>
      <c r="S17" s="90"/>
      <c r="T17" s="167"/>
      <c r="U17" s="167"/>
      <c r="V17" s="167"/>
    </row>
    <row r="18" spans="1:25" ht="18" customHeight="1">
      <c r="A18" s="116" t="s">
        <v>44</v>
      </c>
      <c r="B18" s="117"/>
      <c r="C18" s="117"/>
      <c r="D18" s="117"/>
      <c r="E18" s="117"/>
      <c r="F18" s="117"/>
      <c r="G18" s="117"/>
      <c r="H18" s="117"/>
      <c r="I18" s="117"/>
      <c r="J18" s="117"/>
      <c r="K18" s="117"/>
      <c r="L18" s="117"/>
      <c r="M18" s="117"/>
      <c r="N18" s="117"/>
      <c r="O18" s="117"/>
      <c r="P18" s="117"/>
      <c r="Q18" s="117"/>
      <c r="R18" s="117"/>
      <c r="S18" s="117"/>
      <c r="T18" s="117"/>
      <c r="U18" s="117"/>
      <c r="V18" s="118"/>
      <c r="X18" s="1" t="s">
        <v>45</v>
      </c>
    </row>
    <row r="19" spans="1:25" ht="43.95" customHeight="1">
      <c r="A19" s="160" t="s">
        <v>46</v>
      </c>
      <c r="B19" s="161"/>
      <c r="C19" s="162"/>
      <c r="D19" s="160" t="s">
        <v>47</v>
      </c>
      <c r="E19" s="161"/>
      <c r="F19" s="161"/>
      <c r="G19" s="162"/>
      <c r="H19" s="160" t="s">
        <v>48</v>
      </c>
      <c r="I19" s="161"/>
      <c r="J19" s="161"/>
      <c r="K19" s="162"/>
      <c r="L19" s="163" t="s">
        <v>49</v>
      </c>
      <c r="M19" s="164"/>
      <c r="N19" s="164"/>
      <c r="O19" s="165"/>
      <c r="P19" s="160" t="s">
        <v>50</v>
      </c>
      <c r="Q19" s="161"/>
      <c r="R19" s="162"/>
      <c r="S19" s="163" t="s">
        <v>51</v>
      </c>
      <c r="T19" s="164"/>
      <c r="U19" s="164"/>
      <c r="V19" s="165"/>
    </row>
    <row r="20" spans="1:25" ht="43.95" customHeight="1">
      <c r="A20" s="156" t="s">
        <v>108</v>
      </c>
      <c r="B20" s="157"/>
      <c r="C20" s="158"/>
      <c r="D20" s="156" t="s">
        <v>53</v>
      </c>
      <c r="E20" s="157"/>
      <c r="F20" s="157"/>
      <c r="G20" s="158"/>
      <c r="H20" s="153">
        <v>14045</v>
      </c>
      <c r="I20" s="154"/>
      <c r="J20" s="154"/>
      <c r="K20" s="155"/>
      <c r="L20" s="77" t="s">
        <v>54</v>
      </c>
      <c r="M20" s="78"/>
      <c r="N20" s="78"/>
      <c r="O20" s="79"/>
      <c r="P20" s="156" t="s">
        <v>55</v>
      </c>
      <c r="Q20" s="157"/>
      <c r="R20" s="158"/>
      <c r="S20" s="77" t="s">
        <v>99</v>
      </c>
      <c r="T20" s="78"/>
      <c r="U20" s="78"/>
      <c r="V20" s="79"/>
    </row>
    <row r="21" spans="1:25" ht="23.4" customHeight="1">
      <c r="A21" s="124" t="s">
        <v>109</v>
      </c>
      <c r="B21" s="125"/>
      <c r="C21" s="125"/>
      <c r="D21" s="125"/>
      <c r="E21" s="125"/>
      <c r="F21" s="125"/>
      <c r="G21" s="125"/>
      <c r="H21" s="125"/>
      <c r="I21" s="125"/>
      <c r="J21" s="125"/>
      <c r="K21" s="125"/>
      <c r="L21" s="125"/>
      <c r="M21" s="125"/>
      <c r="N21" s="126"/>
      <c r="O21" s="134" t="s">
        <v>58</v>
      </c>
      <c r="P21" s="135"/>
      <c r="Q21" s="135"/>
      <c r="R21" s="135"/>
      <c r="S21" s="135"/>
      <c r="T21" s="135"/>
      <c r="U21" s="135"/>
      <c r="V21" s="136"/>
    </row>
    <row r="22" spans="1:25" ht="25.95" customHeight="1">
      <c r="A22" s="140" t="s">
        <v>59</v>
      </c>
      <c r="B22" s="141"/>
      <c r="C22" s="141"/>
      <c r="D22" s="142"/>
      <c r="E22" s="143" t="s">
        <v>60</v>
      </c>
      <c r="F22" s="144"/>
      <c r="G22" s="144"/>
      <c r="H22" s="144"/>
      <c r="I22" s="145"/>
      <c r="J22" s="146" t="s">
        <v>61</v>
      </c>
      <c r="K22" s="147"/>
      <c r="L22" s="147"/>
      <c r="M22" s="147"/>
      <c r="N22" s="148"/>
      <c r="O22" s="137"/>
      <c r="P22" s="138"/>
      <c r="Q22" s="138"/>
      <c r="R22" s="138"/>
      <c r="S22" s="138"/>
      <c r="T22" s="138"/>
      <c r="U22" s="138"/>
      <c r="V22" s="139"/>
    </row>
    <row r="23" spans="1:25" ht="43.95" customHeight="1">
      <c r="A23" s="152">
        <v>14045</v>
      </c>
      <c r="B23" s="150"/>
      <c r="C23" s="150"/>
      <c r="D23" s="151"/>
      <c r="E23" s="152" t="s">
        <v>416</v>
      </c>
      <c r="F23" s="150"/>
      <c r="G23" s="150"/>
      <c r="H23" s="150"/>
      <c r="I23" s="151"/>
      <c r="J23" s="153" t="s">
        <v>417</v>
      </c>
      <c r="K23" s="154"/>
      <c r="L23" s="154"/>
      <c r="M23" s="154"/>
      <c r="N23" s="155"/>
      <c r="O23" s="77" t="s">
        <v>110</v>
      </c>
      <c r="P23" s="78"/>
      <c r="Q23" s="78"/>
      <c r="R23" s="78"/>
      <c r="S23" s="78"/>
      <c r="T23" s="78"/>
      <c r="U23" s="78"/>
      <c r="V23" s="79"/>
    </row>
    <row r="24" spans="1:25" ht="25.2" customHeight="1">
      <c r="A24" s="115" t="s">
        <v>65</v>
      </c>
      <c r="B24" s="115"/>
      <c r="C24" s="115"/>
      <c r="D24" s="115"/>
      <c r="E24" s="115"/>
      <c r="F24" s="115"/>
      <c r="G24" s="115"/>
      <c r="H24" s="115"/>
      <c r="I24" s="115"/>
      <c r="J24" s="115"/>
      <c r="K24" s="115"/>
      <c r="L24" s="115"/>
      <c r="M24" s="115" t="s">
        <v>66</v>
      </c>
      <c r="N24" s="115"/>
      <c r="O24" s="115"/>
      <c r="P24" s="115"/>
      <c r="Q24" s="115"/>
      <c r="R24" s="115"/>
      <c r="S24" s="115"/>
      <c r="T24" s="115"/>
      <c r="U24" s="115"/>
      <c r="V24" s="115"/>
    </row>
    <row r="25" spans="1:25" ht="45.45" customHeight="1">
      <c r="A25" s="90" t="s">
        <v>111</v>
      </c>
      <c r="B25" s="90"/>
      <c r="C25" s="90"/>
      <c r="D25" s="90"/>
      <c r="E25" s="90"/>
      <c r="F25" s="90"/>
      <c r="G25" s="90"/>
      <c r="H25" s="90"/>
      <c r="I25" s="90"/>
      <c r="J25" s="90"/>
      <c r="K25" s="90"/>
      <c r="L25" s="90"/>
      <c r="M25" s="90" t="s">
        <v>112</v>
      </c>
      <c r="N25" s="90"/>
      <c r="O25" s="90"/>
      <c r="P25" s="90"/>
      <c r="Q25" s="90"/>
      <c r="R25" s="90"/>
      <c r="S25" s="90"/>
      <c r="T25" s="90"/>
      <c r="U25" s="90"/>
      <c r="V25" s="90"/>
      <c r="Y25" s="4"/>
    </row>
    <row r="26" spans="1:25" ht="19.2" customHeight="1">
      <c r="A26" s="116" t="s">
        <v>69</v>
      </c>
      <c r="B26" s="117"/>
      <c r="C26" s="117"/>
      <c r="D26" s="117"/>
      <c r="E26" s="117"/>
      <c r="F26" s="117"/>
      <c r="G26" s="117"/>
      <c r="H26" s="117"/>
      <c r="I26" s="117"/>
      <c r="J26" s="117"/>
      <c r="K26" s="117"/>
      <c r="L26" s="117"/>
      <c r="M26" s="117"/>
      <c r="N26" s="117"/>
      <c r="O26" s="117"/>
      <c r="P26" s="117"/>
      <c r="Q26" s="117"/>
      <c r="R26" s="117"/>
      <c r="S26" s="117"/>
      <c r="T26" s="117"/>
      <c r="U26" s="117"/>
      <c r="V26" s="118"/>
    </row>
    <row r="27" spans="1:25" ht="19.2" customHeight="1">
      <c r="A27" s="119" t="s">
        <v>70</v>
      </c>
      <c r="B27" s="120"/>
      <c r="C27" s="121" t="s">
        <v>410</v>
      </c>
      <c r="D27" s="122"/>
      <c r="E27" s="122"/>
      <c r="F27" s="122"/>
      <c r="G27" s="123"/>
      <c r="H27" s="124" t="s">
        <v>411</v>
      </c>
      <c r="I27" s="125"/>
      <c r="J27" s="125"/>
      <c r="K27" s="125"/>
      <c r="L27" s="126"/>
      <c r="M27" s="121" t="s">
        <v>412</v>
      </c>
      <c r="N27" s="122"/>
      <c r="O27" s="122"/>
      <c r="P27" s="122"/>
      <c r="Q27" s="123"/>
      <c r="R27" s="121" t="s">
        <v>413</v>
      </c>
      <c r="S27" s="122"/>
      <c r="T27" s="122"/>
      <c r="U27" s="122"/>
      <c r="V27" s="123"/>
    </row>
    <row r="28" spans="1:25" ht="19.2" customHeight="1">
      <c r="A28" s="114" t="s">
        <v>71</v>
      </c>
      <c r="B28" s="114"/>
      <c r="C28" s="188"/>
      <c r="D28" s="189"/>
      <c r="E28" s="189"/>
      <c r="F28" s="189"/>
      <c r="G28" s="190"/>
      <c r="H28" s="191"/>
      <c r="I28" s="192"/>
      <c r="J28" s="192"/>
      <c r="K28" s="192"/>
      <c r="L28" s="193"/>
      <c r="M28" s="188"/>
      <c r="N28" s="189"/>
      <c r="O28" s="189"/>
      <c r="P28" s="189"/>
      <c r="Q28" s="190"/>
      <c r="R28" s="188"/>
      <c r="S28" s="189"/>
      <c r="T28" s="189"/>
      <c r="U28" s="189"/>
      <c r="V28" s="190"/>
      <c r="X28" s="8"/>
      <c r="Y28" s="8"/>
    </row>
    <row r="29" spans="1:25" ht="19.2" customHeight="1">
      <c r="A29" s="114" t="s">
        <v>72</v>
      </c>
      <c r="B29" s="114"/>
      <c r="C29" s="188"/>
      <c r="D29" s="189"/>
      <c r="E29" s="189"/>
      <c r="F29" s="189"/>
      <c r="G29" s="190"/>
      <c r="H29" s="191"/>
      <c r="I29" s="192"/>
      <c r="J29" s="192"/>
      <c r="K29" s="192"/>
      <c r="L29" s="193"/>
      <c r="M29" s="188"/>
      <c r="N29" s="189"/>
      <c r="O29" s="189"/>
      <c r="P29" s="189"/>
      <c r="Q29" s="190"/>
      <c r="R29" s="188"/>
      <c r="S29" s="189"/>
      <c r="T29" s="189"/>
      <c r="U29" s="189"/>
      <c r="V29" s="190"/>
      <c r="W29" s="4"/>
    </row>
    <row r="30" spans="1:25" ht="19.95" customHeight="1">
      <c r="A30" s="108" t="s">
        <v>73</v>
      </c>
      <c r="B30" s="108"/>
      <c r="C30" s="108"/>
      <c r="D30" s="108"/>
      <c r="E30" s="108"/>
      <c r="F30" s="108"/>
      <c r="G30" s="108"/>
      <c r="H30" s="108"/>
      <c r="I30" s="108"/>
      <c r="J30" s="108"/>
      <c r="K30" s="108"/>
      <c r="L30" s="108"/>
      <c r="M30" s="108"/>
      <c r="N30" s="108"/>
      <c r="O30" s="108"/>
      <c r="P30" s="108"/>
      <c r="Q30" s="108"/>
      <c r="R30" s="108"/>
      <c r="S30" s="108"/>
      <c r="T30" s="108"/>
      <c r="U30" s="108"/>
      <c r="V30" s="10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71" t="s">
        <v>74</v>
      </c>
      <c r="B32" s="72" t="s">
        <v>75</v>
      </c>
      <c r="C32" s="1"/>
      <c r="D32" s="1"/>
      <c r="G32" s="80"/>
      <c r="H32" s="80"/>
      <c r="I32" s="80"/>
      <c r="J32" s="80"/>
      <c r="K32" s="80"/>
      <c r="L32" s="80"/>
      <c r="M32" s="80"/>
      <c r="N32" s="80"/>
      <c r="O32" s="80"/>
      <c r="P32" s="80"/>
      <c r="Q32" s="110"/>
      <c r="R32" s="110"/>
      <c r="S32" s="110"/>
      <c r="T32" s="110"/>
      <c r="U32" s="110"/>
      <c r="V32" s="111"/>
    </row>
    <row r="33" spans="1:24" ht="17.7" customHeight="1">
      <c r="A33" s="40" t="s">
        <v>410</v>
      </c>
      <c r="B33" s="67">
        <f>IF(ISERROR($C$28/$C$29),0,$C$28/$C$29)</f>
        <v>0</v>
      </c>
      <c r="C33" s="1"/>
      <c r="D33" s="1"/>
      <c r="G33" s="109"/>
      <c r="H33" s="109"/>
      <c r="I33" s="80"/>
      <c r="J33" s="80"/>
      <c r="K33" s="10"/>
      <c r="L33" s="11"/>
      <c r="M33" s="109"/>
      <c r="N33" s="109"/>
      <c r="O33" s="109"/>
      <c r="P33" s="109"/>
      <c r="Q33" s="112"/>
      <c r="R33" s="112"/>
      <c r="S33" s="112"/>
      <c r="T33" s="112"/>
      <c r="U33" s="112"/>
      <c r="V33" s="113"/>
    </row>
    <row r="34" spans="1:24" ht="17.7" customHeight="1">
      <c r="A34" s="40" t="s">
        <v>411</v>
      </c>
      <c r="B34" s="67">
        <f>IF(ISERROR($H$28/$H$29),0,$H$28/$H$29)</f>
        <v>0</v>
      </c>
      <c r="C34" s="1"/>
      <c r="D34" s="1"/>
      <c r="G34" s="80"/>
      <c r="H34" s="80"/>
      <c r="I34" s="80"/>
      <c r="J34" s="80"/>
      <c r="K34" s="12"/>
      <c r="L34" s="10"/>
      <c r="M34" s="80"/>
      <c r="N34" s="80"/>
      <c r="O34" s="80"/>
      <c r="P34" s="80"/>
      <c r="Q34" s="112"/>
      <c r="R34" s="112"/>
      <c r="S34" s="112"/>
      <c r="T34" s="112"/>
      <c r="U34" s="112"/>
      <c r="V34" s="113"/>
    </row>
    <row r="35" spans="1:24" ht="17.7" customHeight="1">
      <c r="A35" s="40" t="s">
        <v>412</v>
      </c>
      <c r="B35" s="67">
        <f>IF(ISERROR($M$28/$M$29),0,$M$28/$M$29)</f>
        <v>0</v>
      </c>
      <c r="C35" s="1"/>
      <c r="D35" s="1"/>
      <c r="G35" s="80"/>
      <c r="H35" s="80"/>
      <c r="I35" s="80"/>
      <c r="J35" s="80"/>
      <c r="K35" s="12"/>
      <c r="L35" s="10"/>
      <c r="M35" s="80"/>
      <c r="N35" s="80"/>
      <c r="O35" s="80"/>
      <c r="P35" s="80"/>
      <c r="Q35" s="112"/>
      <c r="R35" s="112"/>
      <c r="S35" s="112"/>
      <c r="T35" s="112"/>
      <c r="U35" s="112"/>
      <c r="V35" s="113"/>
    </row>
    <row r="36" spans="1:24" ht="17.7" customHeight="1">
      <c r="A36" s="40" t="s">
        <v>413</v>
      </c>
      <c r="B36" s="67">
        <f>IF(ISERROR($R$28/$R$29),0,$R$28/$R$29)</f>
        <v>0</v>
      </c>
      <c r="C36" s="1"/>
      <c r="D36" s="1"/>
      <c r="G36" s="80"/>
      <c r="H36" s="80"/>
      <c r="I36" s="80"/>
      <c r="J36" s="80"/>
      <c r="K36" s="12"/>
      <c r="L36" s="10"/>
      <c r="M36" s="80"/>
      <c r="N36" s="80"/>
      <c r="O36" s="80"/>
      <c r="P36" s="80"/>
      <c r="Q36" s="112"/>
      <c r="R36" s="112"/>
      <c r="S36" s="112"/>
      <c r="T36" s="112"/>
      <c r="U36" s="112"/>
      <c r="V36" s="113"/>
    </row>
    <row r="37" spans="1:24" ht="17.7" customHeight="1">
      <c r="A37" s="66"/>
      <c r="C37" s="1"/>
      <c r="D37" s="1"/>
      <c r="G37" s="80"/>
      <c r="H37" s="80"/>
      <c r="I37" s="80"/>
      <c r="J37" s="80"/>
      <c r="K37" s="12"/>
      <c r="L37" s="10"/>
      <c r="M37" s="80"/>
      <c r="N37" s="80"/>
      <c r="O37" s="80"/>
      <c r="P37" s="80"/>
      <c r="Q37" s="112"/>
      <c r="R37" s="112"/>
      <c r="S37" s="112"/>
      <c r="T37" s="112"/>
      <c r="U37" s="112"/>
      <c r="V37" s="113"/>
    </row>
    <row r="38" spans="1:24" ht="17.7" customHeight="1">
      <c r="A38" s="182" t="s">
        <v>398</v>
      </c>
      <c r="B38" s="183">
        <f>MAX(B33,B34,B35,B36)</f>
        <v>0</v>
      </c>
      <c r="C38" s="1"/>
      <c r="D38" s="1"/>
      <c r="G38" s="80"/>
      <c r="H38" s="80"/>
      <c r="I38" s="80"/>
      <c r="J38" s="80"/>
      <c r="K38" s="12"/>
      <c r="L38" s="10"/>
      <c r="M38" s="80"/>
      <c r="N38" s="80"/>
      <c r="O38" s="80"/>
      <c r="P38" s="80"/>
      <c r="Q38" s="112"/>
      <c r="R38" s="112"/>
      <c r="S38" s="112"/>
      <c r="T38" s="112"/>
      <c r="U38" s="112"/>
      <c r="V38" s="113"/>
    </row>
    <row r="39" spans="1:24" ht="17.7" customHeight="1">
      <c r="A39" s="182"/>
      <c r="B39" s="183"/>
      <c r="C39" s="1"/>
      <c r="D39" s="1"/>
      <c r="G39" s="80"/>
      <c r="H39" s="80"/>
      <c r="I39" s="80"/>
      <c r="J39" s="80"/>
      <c r="K39" s="12"/>
      <c r="L39" s="10"/>
      <c r="M39" s="80"/>
      <c r="N39" s="80"/>
      <c r="O39" s="80"/>
      <c r="P39" s="80"/>
      <c r="Q39" s="112"/>
      <c r="R39" s="112"/>
      <c r="S39" s="112"/>
      <c r="T39" s="112"/>
      <c r="U39" s="112"/>
      <c r="V39" s="113"/>
    </row>
    <row r="40" spans="1:24" ht="17.7" customHeight="1">
      <c r="A40" s="182"/>
      <c r="B40" s="183"/>
      <c r="C40" s="1"/>
      <c r="D40" s="1"/>
      <c r="G40" s="80"/>
      <c r="H40" s="80"/>
      <c r="I40" s="80"/>
      <c r="J40" s="80"/>
      <c r="K40" s="12"/>
      <c r="L40" s="10"/>
      <c r="M40" s="80"/>
      <c r="N40" s="80"/>
      <c r="O40" s="80"/>
      <c r="P40" s="80"/>
      <c r="Q40" s="112"/>
      <c r="R40" s="112"/>
      <c r="S40" s="112"/>
      <c r="T40" s="112"/>
      <c r="U40" s="112"/>
      <c r="V40" s="113"/>
    </row>
    <row r="41" spans="1:24" ht="17.7" customHeight="1">
      <c r="A41" s="66"/>
      <c r="C41" s="1"/>
      <c r="D41" s="1"/>
      <c r="G41" s="80"/>
      <c r="H41" s="80"/>
      <c r="I41" s="80"/>
      <c r="J41" s="80"/>
      <c r="K41" s="12"/>
      <c r="L41" s="10"/>
      <c r="M41" s="80"/>
      <c r="N41" s="80"/>
      <c r="O41" s="80"/>
      <c r="P41" s="80"/>
      <c r="Q41" s="112"/>
      <c r="R41" s="112"/>
      <c r="S41" s="112"/>
      <c r="T41" s="112"/>
      <c r="U41" s="112"/>
      <c r="V41" s="113"/>
    </row>
    <row r="42" spans="1:24" ht="17.7" customHeight="1">
      <c r="A42" s="66"/>
      <c r="C42" s="1"/>
      <c r="D42" s="1"/>
      <c r="G42" s="80"/>
      <c r="H42" s="80"/>
      <c r="I42" s="80"/>
      <c r="J42" s="80"/>
      <c r="K42" s="12"/>
      <c r="L42" s="10"/>
      <c r="M42" s="80"/>
      <c r="N42" s="80"/>
      <c r="O42" s="80"/>
      <c r="P42" s="80"/>
      <c r="Q42" s="112"/>
      <c r="R42" s="112"/>
      <c r="S42" s="112"/>
      <c r="T42" s="112"/>
      <c r="U42" s="112"/>
      <c r="V42" s="113"/>
    </row>
    <row r="43" spans="1:24" ht="17.7" customHeight="1">
      <c r="A43" s="66"/>
      <c r="C43" s="1"/>
      <c r="D43" s="1"/>
      <c r="G43" s="80"/>
      <c r="H43" s="80"/>
      <c r="I43" s="80"/>
      <c r="J43" s="80"/>
      <c r="K43" s="12"/>
      <c r="L43" s="10"/>
      <c r="M43" s="80"/>
      <c r="N43" s="80"/>
      <c r="O43" s="80"/>
      <c r="P43" s="80"/>
      <c r="Q43" s="112"/>
      <c r="R43" s="112"/>
      <c r="S43" s="112"/>
      <c r="T43" s="112"/>
      <c r="U43" s="112"/>
      <c r="V43" s="113"/>
    </row>
    <row r="44" spans="1:24" ht="17.25" customHeight="1">
      <c r="A44" s="66"/>
      <c r="C44" s="1"/>
      <c r="D44" s="1"/>
      <c r="G44" s="80"/>
      <c r="H44" s="80"/>
      <c r="I44" s="80"/>
      <c r="J44" s="80"/>
      <c r="K44" s="12"/>
      <c r="L44" s="10"/>
      <c r="M44" s="80"/>
      <c r="N44" s="80"/>
      <c r="O44" s="80"/>
      <c r="P44" s="80"/>
      <c r="Q44" s="110"/>
      <c r="R44" s="110"/>
      <c r="S44" s="110"/>
      <c r="T44" s="110"/>
      <c r="U44" s="110"/>
      <c r="V44" s="111"/>
    </row>
    <row r="45" spans="1:24" ht="17.25" customHeight="1">
      <c r="A45" s="66"/>
      <c r="C45" s="1"/>
      <c r="D45" s="1"/>
      <c r="K45" s="12"/>
      <c r="L45" s="10"/>
      <c r="V45" s="25"/>
    </row>
    <row r="46" spans="1:24" ht="17.25" customHeight="1">
      <c r="A46" s="66"/>
      <c r="C46" s="1"/>
      <c r="D46" s="1"/>
      <c r="K46" s="12"/>
      <c r="L46" s="10"/>
      <c r="V46" s="25"/>
    </row>
    <row r="47" spans="1:24" ht="17.25" customHeight="1">
      <c r="A47" s="24"/>
      <c r="B47" s="15"/>
      <c r="C47" s="21"/>
      <c r="D47" s="21"/>
      <c r="K47" s="12"/>
      <c r="L47" s="10"/>
      <c r="V47" s="25"/>
    </row>
    <row r="48" spans="1:24" ht="15.75" customHeight="1">
      <c r="A48" s="104" t="s">
        <v>76</v>
      </c>
      <c r="B48" s="104"/>
      <c r="C48" s="104"/>
      <c r="D48" s="104"/>
      <c r="E48" s="104"/>
      <c r="F48" s="104"/>
      <c r="G48" s="104"/>
      <c r="H48" s="104"/>
      <c r="I48" s="104"/>
      <c r="J48" s="104"/>
      <c r="K48" s="104"/>
      <c r="L48" s="104"/>
      <c r="M48" s="104"/>
      <c r="N48" s="104"/>
      <c r="O48" s="104"/>
      <c r="P48" s="104"/>
      <c r="Q48" s="104"/>
      <c r="R48" s="104"/>
      <c r="S48" s="104"/>
      <c r="T48" s="104"/>
      <c r="U48" s="104"/>
      <c r="V48" s="104"/>
      <c r="X48" s="13"/>
    </row>
    <row r="49" spans="1:25" ht="33" customHeight="1">
      <c r="A49" s="105"/>
      <c r="B49" s="106"/>
      <c r="C49" s="106"/>
      <c r="D49" s="106"/>
      <c r="E49" s="106"/>
      <c r="F49" s="106"/>
      <c r="G49" s="106"/>
      <c r="H49" s="106"/>
      <c r="I49" s="106"/>
      <c r="J49" s="106"/>
      <c r="K49" s="106"/>
      <c r="L49" s="106"/>
      <c r="M49" s="106"/>
      <c r="N49" s="106"/>
      <c r="O49" s="106"/>
      <c r="P49" s="106"/>
      <c r="Q49" s="106"/>
      <c r="R49" s="106"/>
      <c r="S49" s="106"/>
      <c r="T49" s="106"/>
      <c r="U49" s="106"/>
      <c r="V49" s="107"/>
      <c r="W49" s="10">
        <f>LEN(A49)</f>
        <v>0</v>
      </c>
      <c r="X49" s="10"/>
      <c r="Y49" s="10"/>
    </row>
    <row r="50" spans="1:25" ht="18" customHeight="1">
      <c r="A50" s="96" t="s">
        <v>77</v>
      </c>
      <c r="B50" s="96"/>
      <c r="C50" s="96"/>
      <c r="D50" s="96"/>
      <c r="E50" s="96"/>
      <c r="F50" s="96"/>
      <c r="G50" s="96"/>
      <c r="H50" s="96"/>
      <c r="I50" s="96"/>
      <c r="J50" s="96"/>
      <c r="K50" s="96"/>
      <c r="L50" s="96"/>
      <c r="M50" s="96"/>
      <c r="N50" s="96"/>
      <c r="O50" s="96"/>
      <c r="P50" s="96"/>
      <c r="Q50" s="96"/>
      <c r="R50" s="96"/>
      <c r="S50" s="96"/>
      <c r="T50" s="96"/>
      <c r="U50" s="96"/>
      <c r="V50" s="96"/>
      <c r="W50" s="14"/>
      <c r="X50" s="15"/>
      <c r="Y50" s="12"/>
    </row>
    <row r="51" spans="1:25" ht="32.25" customHeight="1">
      <c r="A51" s="97"/>
      <c r="B51" s="98"/>
      <c r="C51" s="98"/>
      <c r="D51" s="98"/>
      <c r="E51" s="98"/>
      <c r="F51" s="98"/>
      <c r="G51" s="98"/>
      <c r="H51" s="98"/>
      <c r="I51" s="98"/>
      <c r="J51" s="98"/>
      <c r="K51" s="98"/>
      <c r="L51" s="98"/>
      <c r="M51" s="98"/>
      <c r="N51" s="98"/>
      <c r="O51" s="98"/>
      <c r="P51" s="98"/>
      <c r="Q51" s="98"/>
      <c r="R51" s="98"/>
      <c r="S51" s="98"/>
      <c r="T51" s="98"/>
      <c r="U51" s="98"/>
      <c r="V51" s="99"/>
      <c r="W51" s="10">
        <f>LEN(A51)</f>
        <v>0</v>
      </c>
      <c r="X51" s="15"/>
      <c r="Y51" s="12"/>
    </row>
    <row r="52" spans="1:25" ht="20.399999999999999" customHeight="1">
      <c r="A52" s="96" t="s">
        <v>78</v>
      </c>
      <c r="B52" s="96"/>
      <c r="C52" s="96"/>
      <c r="D52" s="96"/>
      <c r="E52" s="96"/>
      <c r="F52" s="96"/>
      <c r="G52" s="96"/>
      <c r="H52" s="96"/>
      <c r="I52" s="96"/>
      <c r="J52" s="96"/>
      <c r="K52" s="96"/>
      <c r="L52" s="96"/>
      <c r="M52" s="96"/>
      <c r="N52" s="96"/>
      <c r="O52" s="96"/>
      <c r="P52" s="96"/>
      <c r="Q52" s="96"/>
      <c r="R52" s="96"/>
      <c r="S52" s="96"/>
      <c r="T52" s="96"/>
      <c r="U52" s="96"/>
      <c r="V52" s="96"/>
      <c r="W52" s="14"/>
      <c r="X52" s="15"/>
      <c r="Y52" s="12"/>
    </row>
    <row r="53" spans="1:25" ht="32.25" customHeight="1">
      <c r="A53" s="100"/>
      <c r="B53" s="98"/>
      <c r="C53" s="98"/>
      <c r="D53" s="98"/>
      <c r="E53" s="98"/>
      <c r="F53" s="98"/>
      <c r="G53" s="98"/>
      <c r="H53" s="98"/>
      <c r="I53" s="98"/>
      <c r="J53" s="98"/>
      <c r="K53" s="98"/>
      <c r="L53" s="98"/>
      <c r="M53" s="98"/>
      <c r="N53" s="98"/>
      <c r="O53" s="98"/>
      <c r="P53" s="98"/>
      <c r="Q53" s="98"/>
      <c r="R53" s="98"/>
      <c r="S53" s="98"/>
      <c r="T53" s="98"/>
      <c r="U53" s="98"/>
      <c r="V53" s="99"/>
      <c r="W53" s="14"/>
      <c r="X53" s="15"/>
      <c r="Y53" s="12"/>
    </row>
    <row r="54" spans="1:25" ht="16.2" customHeight="1">
      <c r="A54" s="96" t="s">
        <v>79</v>
      </c>
      <c r="B54" s="96"/>
      <c r="C54" s="96"/>
      <c r="D54" s="96"/>
      <c r="E54" s="96"/>
      <c r="F54" s="96"/>
      <c r="G54" s="96"/>
      <c r="H54" s="96"/>
      <c r="I54" s="96"/>
      <c r="J54" s="96"/>
      <c r="K54" s="96"/>
      <c r="L54" s="96"/>
      <c r="M54" s="96"/>
      <c r="N54" s="96"/>
      <c r="O54" s="96"/>
      <c r="P54" s="96"/>
      <c r="Q54" s="96"/>
      <c r="R54" s="96"/>
      <c r="S54" s="96"/>
      <c r="T54" s="96"/>
      <c r="U54" s="96"/>
      <c r="V54" s="96"/>
      <c r="W54" s="14"/>
      <c r="X54" s="15"/>
      <c r="Y54" s="12"/>
    </row>
    <row r="55" spans="1:25" ht="15.6" customHeight="1">
      <c r="A55" s="73" t="s">
        <v>3</v>
      </c>
      <c r="B55" s="101" t="s">
        <v>80</v>
      </c>
      <c r="C55" s="102"/>
      <c r="D55" s="103" t="s">
        <v>81</v>
      </c>
      <c r="E55" s="101"/>
      <c r="F55" s="101"/>
      <c r="G55" s="101"/>
      <c r="H55" s="101"/>
      <c r="I55" s="101"/>
      <c r="J55" s="102"/>
      <c r="K55" s="103" t="s">
        <v>82</v>
      </c>
      <c r="L55" s="101"/>
      <c r="M55" s="101"/>
      <c r="N55" s="101"/>
      <c r="O55" s="101"/>
      <c r="P55" s="101"/>
      <c r="Q55" s="102"/>
      <c r="R55" s="103" t="s">
        <v>83</v>
      </c>
      <c r="S55" s="101"/>
      <c r="T55" s="101"/>
      <c r="U55" s="101"/>
      <c r="V55" s="102"/>
      <c r="W55" s="14"/>
      <c r="X55" s="15"/>
      <c r="Y55" s="12"/>
    </row>
    <row r="56" spans="1:25" ht="18" customHeight="1">
      <c r="A56" s="19">
        <v>1</v>
      </c>
      <c r="B56" s="91">
        <v>45733</v>
      </c>
      <c r="C56" s="79"/>
      <c r="D56" s="92" t="s">
        <v>84</v>
      </c>
      <c r="E56" s="93"/>
      <c r="F56" s="93"/>
      <c r="G56" s="93"/>
      <c r="H56" s="93"/>
      <c r="I56" s="93"/>
      <c r="J56" s="94"/>
      <c r="K56" s="92" t="s">
        <v>85</v>
      </c>
      <c r="L56" s="93"/>
      <c r="M56" s="93"/>
      <c r="N56" s="93"/>
      <c r="O56" s="93"/>
      <c r="P56" s="93"/>
      <c r="Q56" s="94"/>
      <c r="R56" s="91">
        <v>45741</v>
      </c>
      <c r="S56" s="78"/>
      <c r="T56" s="78"/>
      <c r="U56" s="78"/>
      <c r="V56" s="79"/>
      <c r="W56" s="14"/>
      <c r="X56" s="15"/>
      <c r="Y56" s="12"/>
    </row>
    <row r="57" spans="1:25" ht="15" customHeight="1">
      <c r="A57" s="19">
        <v>2</v>
      </c>
      <c r="B57" s="91">
        <v>46080</v>
      </c>
      <c r="C57" s="290"/>
      <c r="D57" s="92" t="s">
        <v>418</v>
      </c>
      <c r="E57" s="93"/>
      <c r="F57" s="93"/>
      <c r="G57" s="93"/>
      <c r="H57" s="93"/>
      <c r="I57" s="93"/>
      <c r="J57" s="94"/>
      <c r="K57" s="92" t="s">
        <v>419</v>
      </c>
      <c r="L57" s="93"/>
      <c r="M57" s="93"/>
      <c r="N57" s="93"/>
      <c r="O57" s="93"/>
      <c r="P57" s="93"/>
      <c r="Q57" s="94"/>
      <c r="R57" s="95">
        <v>46084</v>
      </c>
      <c r="S57" s="95"/>
      <c r="T57" s="95"/>
      <c r="U57" s="95"/>
      <c r="V57" s="95"/>
      <c r="W57" s="14"/>
      <c r="X57" s="15"/>
      <c r="Y57" s="12"/>
    </row>
    <row r="58" spans="1:25" ht="15" customHeight="1">
      <c r="A58" s="19"/>
      <c r="B58" s="95"/>
      <c r="C58" s="90"/>
      <c r="D58" s="90"/>
      <c r="E58" s="90"/>
      <c r="F58" s="90"/>
      <c r="G58" s="90"/>
      <c r="H58" s="90"/>
      <c r="I58" s="90"/>
      <c r="J58" s="90"/>
      <c r="K58" s="90"/>
      <c r="L58" s="90"/>
      <c r="M58" s="90"/>
      <c r="N58" s="90"/>
      <c r="O58" s="90"/>
      <c r="P58" s="90"/>
      <c r="Q58" s="90"/>
      <c r="R58" s="95"/>
      <c r="S58" s="90"/>
      <c r="T58" s="90"/>
      <c r="U58" s="90"/>
      <c r="V58" s="90"/>
      <c r="W58" s="14"/>
      <c r="X58" s="15"/>
      <c r="Y58" s="12"/>
    </row>
    <row r="59" spans="1:25" ht="15" customHeight="1">
      <c r="A59" s="19"/>
      <c r="B59" s="90"/>
      <c r="C59" s="90"/>
      <c r="D59" s="90"/>
      <c r="E59" s="90"/>
      <c r="F59" s="90"/>
      <c r="G59" s="90"/>
      <c r="H59" s="90"/>
      <c r="I59" s="90"/>
      <c r="J59" s="90"/>
      <c r="K59" s="90"/>
      <c r="L59" s="90"/>
      <c r="M59" s="90"/>
      <c r="N59" s="90"/>
      <c r="O59" s="90"/>
      <c r="P59" s="90"/>
      <c r="Q59" s="90"/>
      <c r="R59" s="90"/>
      <c r="S59" s="90"/>
      <c r="T59" s="90"/>
      <c r="U59" s="90"/>
      <c r="V59" s="90"/>
      <c r="W59" s="14"/>
      <c r="X59" s="15"/>
      <c r="Y59" s="12"/>
    </row>
    <row r="60" spans="1:25" ht="15" customHeight="1">
      <c r="A60" s="19"/>
      <c r="B60" s="90"/>
      <c r="C60" s="90"/>
      <c r="D60" s="90"/>
      <c r="E60" s="90"/>
      <c r="F60" s="90"/>
      <c r="G60" s="90"/>
      <c r="H60" s="90"/>
      <c r="I60" s="90"/>
      <c r="J60" s="90"/>
      <c r="K60" s="90"/>
      <c r="L60" s="90"/>
      <c r="M60" s="90"/>
      <c r="N60" s="90"/>
      <c r="O60" s="90"/>
      <c r="P60" s="90"/>
      <c r="Q60" s="90"/>
      <c r="R60" s="90"/>
      <c r="S60" s="90"/>
      <c r="T60" s="90"/>
      <c r="U60" s="90"/>
      <c r="V60" s="90"/>
      <c r="W60" s="14"/>
      <c r="X60" s="15"/>
      <c r="Y60" s="12"/>
    </row>
    <row r="61" spans="1:25" ht="15.6" customHeight="1">
      <c r="A61" s="81" t="s">
        <v>86</v>
      </c>
      <c r="B61" s="82"/>
      <c r="C61" s="82"/>
      <c r="D61" s="82"/>
      <c r="E61" s="82"/>
      <c r="F61" s="82"/>
      <c r="G61" s="82"/>
      <c r="H61" s="82"/>
      <c r="I61" s="82"/>
      <c r="J61" s="82"/>
      <c r="K61" s="82"/>
      <c r="L61" s="82"/>
      <c r="M61" s="82"/>
      <c r="N61" s="82"/>
      <c r="O61" s="82"/>
      <c r="P61" s="82"/>
      <c r="Q61" s="82"/>
      <c r="R61" s="82"/>
      <c r="S61" s="82"/>
      <c r="T61" s="82"/>
      <c r="U61" s="82"/>
      <c r="V61" s="83"/>
      <c r="W61" s="14"/>
      <c r="X61" s="15"/>
      <c r="Y61" s="12"/>
    </row>
    <row r="62" spans="1:25" ht="26.7" customHeight="1">
      <c r="A62" s="16" t="s">
        <v>87</v>
      </c>
      <c r="B62" s="77" t="s">
        <v>409</v>
      </c>
      <c r="C62" s="78"/>
      <c r="D62" s="78"/>
      <c r="E62" s="78"/>
      <c r="F62" s="78"/>
      <c r="G62" s="78"/>
      <c r="H62" s="78"/>
      <c r="I62" s="78"/>
      <c r="J62" s="78"/>
      <c r="K62" s="78"/>
      <c r="L62" s="79"/>
      <c r="M62" s="75" t="s">
        <v>88</v>
      </c>
      <c r="N62" s="76"/>
      <c r="O62" s="77" t="s">
        <v>95</v>
      </c>
      <c r="P62" s="78"/>
      <c r="Q62" s="78"/>
      <c r="R62" s="78"/>
      <c r="S62" s="78"/>
      <c r="T62" s="78"/>
      <c r="U62" s="78"/>
      <c r="V62" s="79"/>
    </row>
    <row r="63" spans="1:25" ht="24.6" customHeight="1">
      <c r="A63" s="16" t="s">
        <v>89</v>
      </c>
      <c r="B63" s="77" t="s">
        <v>90</v>
      </c>
      <c r="C63" s="78"/>
      <c r="D63" s="78"/>
      <c r="E63" s="78"/>
      <c r="F63" s="78"/>
      <c r="G63" s="78"/>
      <c r="H63" s="78"/>
      <c r="I63" s="78"/>
      <c r="J63" s="78"/>
      <c r="K63" s="78"/>
      <c r="L63" s="79"/>
      <c r="M63" s="75" t="s">
        <v>88</v>
      </c>
      <c r="N63" s="76"/>
      <c r="O63" s="77" t="s">
        <v>91</v>
      </c>
      <c r="P63" s="78"/>
      <c r="Q63" s="78"/>
      <c r="R63" s="78"/>
      <c r="S63" s="78"/>
      <c r="T63" s="78"/>
      <c r="U63" s="78"/>
      <c r="V63" s="79"/>
    </row>
    <row r="64" spans="1:25" ht="27.6" customHeight="1">
      <c r="A64" s="16" t="s">
        <v>92</v>
      </c>
      <c r="B64" s="77" t="s">
        <v>90</v>
      </c>
      <c r="C64" s="78"/>
      <c r="D64" s="78"/>
      <c r="E64" s="78"/>
      <c r="F64" s="78"/>
      <c r="G64" s="78"/>
      <c r="H64" s="78"/>
      <c r="I64" s="78"/>
      <c r="J64" s="78"/>
      <c r="K64" s="78"/>
      <c r="L64" s="79"/>
      <c r="M64" s="75" t="s">
        <v>88</v>
      </c>
      <c r="N64" s="76"/>
      <c r="O64" s="77" t="s">
        <v>91</v>
      </c>
      <c r="P64" s="78"/>
      <c r="Q64" s="78"/>
      <c r="R64" s="78"/>
      <c r="S64" s="78"/>
      <c r="T64" s="78"/>
      <c r="U64" s="78"/>
      <c r="V64" s="79"/>
    </row>
    <row r="65" spans="1:22" ht="13.5" customHeight="1">
      <c r="A65" s="81" t="s">
        <v>93</v>
      </c>
      <c r="B65" s="82"/>
      <c r="C65" s="82"/>
      <c r="D65" s="82"/>
      <c r="E65" s="82"/>
      <c r="F65" s="82"/>
      <c r="G65" s="82"/>
      <c r="H65" s="82"/>
      <c r="I65" s="82"/>
      <c r="J65" s="82"/>
      <c r="K65" s="82"/>
      <c r="L65" s="82"/>
      <c r="M65" s="82"/>
      <c r="N65" s="82"/>
      <c r="O65" s="82"/>
      <c r="P65" s="82"/>
      <c r="Q65" s="82"/>
      <c r="R65" s="82"/>
      <c r="S65" s="82"/>
      <c r="T65" s="82"/>
      <c r="U65" s="82"/>
      <c r="V65" s="83"/>
    </row>
    <row r="66" spans="1:22" ht="19.95" customHeight="1">
      <c r="A66" s="30" t="s">
        <v>94</v>
      </c>
      <c r="B66" s="84" t="s">
        <v>408</v>
      </c>
      <c r="C66" s="85"/>
      <c r="D66" s="85"/>
      <c r="E66" s="85"/>
      <c r="F66" s="85"/>
      <c r="G66" s="85"/>
      <c r="H66" s="85"/>
      <c r="I66" s="85"/>
      <c r="J66" s="85"/>
      <c r="K66" s="85"/>
      <c r="L66" s="86"/>
      <c r="M66" s="87" t="s">
        <v>88</v>
      </c>
      <c r="N66" s="88"/>
      <c r="O66" s="84" t="s">
        <v>95</v>
      </c>
      <c r="P66" s="85"/>
      <c r="Q66" s="85"/>
      <c r="R66" s="85"/>
      <c r="S66" s="85"/>
      <c r="T66" s="85"/>
      <c r="U66" s="85"/>
      <c r="V66" s="86"/>
    </row>
    <row r="67" spans="1:22" ht="13.5" customHeight="1">
      <c r="A67" s="89" t="s">
        <v>96</v>
      </c>
      <c r="B67" s="89"/>
      <c r="C67" s="89"/>
      <c r="D67" s="89"/>
      <c r="E67" s="89"/>
      <c r="F67" s="89"/>
      <c r="G67" s="89"/>
      <c r="H67" s="89"/>
      <c r="I67" s="89"/>
      <c r="J67" s="89"/>
      <c r="K67" s="89"/>
      <c r="L67" s="89"/>
      <c r="M67" s="89"/>
      <c r="N67" s="89"/>
      <c r="O67" s="89"/>
      <c r="P67" s="89"/>
      <c r="Q67" s="89"/>
      <c r="R67" s="89"/>
      <c r="S67" s="89"/>
      <c r="T67" s="89"/>
      <c r="U67" s="89"/>
      <c r="V67" s="89"/>
    </row>
  </sheetData>
  <sheetProtection selectLockedCells="1" selectUnlockedCells="1"/>
  <mergeCells count="196">
    <mergeCell ref="A38:A40"/>
    <mergeCell ref="B38:B40"/>
    <mergeCell ref="A65:V65"/>
    <mergeCell ref="B66:L66"/>
    <mergeCell ref="M66:N66"/>
    <mergeCell ref="O66:V66"/>
    <mergeCell ref="A67:V67"/>
    <mergeCell ref="B63:L63"/>
    <mergeCell ref="M63:N63"/>
    <mergeCell ref="O63:V63"/>
    <mergeCell ref="B64:L64"/>
    <mergeCell ref="M64:N64"/>
    <mergeCell ref="O64:V64"/>
    <mergeCell ref="B60:C60"/>
    <mergeCell ref="D60:J60"/>
    <mergeCell ref="K60:Q60"/>
    <mergeCell ref="R60:V60"/>
    <mergeCell ref="A61:V61"/>
    <mergeCell ref="B62:L62"/>
    <mergeCell ref="M62:N62"/>
    <mergeCell ref="O62:V62"/>
    <mergeCell ref="B58:C58"/>
    <mergeCell ref="D58:J58"/>
    <mergeCell ref="K58:Q58"/>
    <mergeCell ref="R58:V58"/>
    <mergeCell ref="B59:C59"/>
    <mergeCell ref="D59:J59"/>
    <mergeCell ref="K59:Q59"/>
    <mergeCell ref="R59:V59"/>
    <mergeCell ref="B56:C56"/>
    <mergeCell ref="D56:J56"/>
    <mergeCell ref="K56:Q56"/>
    <mergeCell ref="R56:V56"/>
    <mergeCell ref="B57:C57"/>
    <mergeCell ref="D57:J57"/>
    <mergeCell ref="K57:Q57"/>
    <mergeCell ref="R57:V57"/>
    <mergeCell ref="A50:V50"/>
    <mergeCell ref="A51:V51"/>
    <mergeCell ref="A52:V52"/>
    <mergeCell ref="A53:V53"/>
    <mergeCell ref="A54:V54"/>
    <mergeCell ref="B55:C55"/>
    <mergeCell ref="D55:J55"/>
    <mergeCell ref="K55:Q55"/>
    <mergeCell ref="R55:V55"/>
    <mergeCell ref="G44:H44"/>
    <mergeCell ref="I44:J44"/>
    <mergeCell ref="M44:N44"/>
    <mergeCell ref="O44:P44"/>
    <mergeCell ref="A48:V48"/>
    <mergeCell ref="A49:V49"/>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1:V51" xr:uid="{00000000-0002-0000-0100-000000000000}">
      <formula1>100</formula1>
      <formula2>300</formula2>
    </dataValidation>
    <dataValidation type="textLength" allowBlank="1" showInputMessage="1" showErrorMessage="1" sqref="A49:V49" xr:uid="{00000000-0002-0000-0100-000001000000}">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lista!$R$2:$R$21</xm:f>
          </x14:formula1>
          <xm:sqref>U11:V11</xm:sqref>
        </x14:dataValidation>
        <x14:dataValidation type="list" allowBlank="1" showInputMessage="1" showErrorMessage="1" xr:uid="{00000000-0002-0000-0100-000003000000}">
          <x14:formula1>
            <xm:f>lista!$K$2:$K$24</xm:f>
          </x14:formula1>
          <xm:sqref>H13</xm:sqref>
        </x14:dataValidation>
        <x14:dataValidation type="list" allowBlank="1" showInputMessage="1" showErrorMessage="1" xr:uid="{00000000-0002-0000-0100-000004000000}">
          <x14:formula1>
            <xm:f>lista!$L$2:$L$21</xm:f>
          </x14:formula1>
          <xm:sqref>H8:R8</xm:sqref>
        </x14:dataValidation>
        <x14:dataValidation type="list" allowBlank="1" showInputMessage="1" showErrorMessage="1" xr:uid="{00000000-0002-0000-0100-000005000000}">
          <x14:formula1>
            <xm:f>lista!$M$2:$M$21</xm:f>
          </x14:formula1>
          <xm:sqref>S8:V8</xm:sqref>
        </x14:dataValidation>
        <x14:dataValidation type="list" allowBlank="1" showInputMessage="1" showErrorMessage="1" xr:uid="{00000000-0002-0000-0100-000006000000}">
          <x14:formula1>
            <xm:f>lista!$Q$2:$Q$3</xm:f>
          </x14:formula1>
          <xm:sqref>O11:Q11</xm:sqref>
        </x14:dataValidation>
        <x14:dataValidation type="list" allowBlank="1" showInputMessage="1" showErrorMessage="1" xr:uid="{00000000-0002-0000-0100-000007000000}">
          <x14:formula1>
            <xm:f>lista!$P$2:$P$4</xm:f>
          </x14:formula1>
          <xm:sqref>A53:V53</xm:sqref>
        </x14:dataValidation>
        <x14:dataValidation type="list" allowBlank="1" showInputMessage="1" showErrorMessage="1" xr:uid="{00000000-0002-0000-0100-000008000000}">
          <x14:formula1>
            <xm:f>lista!$I$2:$I$7</xm:f>
          </x14:formula1>
          <xm:sqref>A13:B13</xm:sqref>
        </x14:dataValidation>
        <x14:dataValidation type="list" allowBlank="1" showInputMessage="1" showErrorMessage="1" xr:uid="{00000000-0002-0000-0100-000009000000}">
          <x14:formula1>
            <xm:f>lista!$H$2:$H$5</xm:f>
          </x14:formula1>
          <xm:sqref>T16:V17</xm:sqref>
        </x14:dataValidation>
        <x14:dataValidation type="list" allowBlank="1" showInputMessage="1" showErrorMessage="1" xr:uid="{00000000-0002-0000-0100-00000A000000}">
          <x14:formula1>
            <xm:f>lista!$G$2:$G$5</xm:f>
          </x14:formula1>
          <xm:sqref>Q16:S17</xm:sqref>
        </x14:dataValidation>
        <x14:dataValidation type="list" allowBlank="1" showInputMessage="1" showErrorMessage="1" xr:uid="{00000000-0002-0000-0100-00000B000000}">
          <x14:formula1>
            <xm:f>lista!$C$2:$C$3</xm:f>
          </x14:formula1>
          <xm:sqref>P20:R20</xm:sqref>
        </x14:dataValidation>
        <x14:dataValidation type="list" allowBlank="1" showInputMessage="1" showErrorMessage="1" xr:uid="{00000000-0002-0000-0100-00000C000000}">
          <x14:formula1>
            <xm:f>lista!$E$2:$E$3</xm:f>
          </x14:formula1>
          <xm:sqref>S20:V20</xm:sqref>
        </x14:dataValidation>
        <x14:dataValidation type="list" allowBlank="1" showInputMessage="1" showErrorMessage="1" xr:uid="{00000000-0002-0000-0100-00000D000000}">
          <x14:formula1>
            <xm:f>lista!$D$2:$D$3</xm:f>
          </x14:formula1>
          <xm:sqref>L20:O20</xm:sqref>
        </x14:dataValidation>
        <x14:dataValidation type="list" allowBlank="1" showInputMessage="1" showErrorMessage="1" xr:uid="{00000000-0002-0000-0100-00000E000000}">
          <x14:formula1>
            <xm:f>lista!$F$2:$F$9</xm:f>
          </x14:formula1>
          <xm:sqref>D20:G20</xm:sqref>
        </x14:dataValidation>
        <x14:dataValidation type="list" allowBlank="1" showInputMessage="1" showErrorMessage="1" xr:uid="{00000000-0002-0000-0100-00000F000000}">
          <x14:formula1>
            <xm:f>lista!$O$2:$O$3</xm:f>
          </x14:formula1>
          <xm:sqref>A20:C20</xm:sqref>
        </x14:dataValidation>
        <x14:dataValidation type="list" allowBlank="1" showInputMessage="1" showErrorMessage="1" xr:uid="{00000000-0002-0000-0100-000010000000}">
          <x14:formula1>
            <xm:f>lista!$B$2:$B$8</xm:f>
          </x14:formula1>
          <xm:sqref>F16:I17</xm:sqref>
        </x14:dataValidation>
        <x14:dataValidation type="list" allowBlank="1" showInputMessage="1" showErrorMessage="1" xr:uid="{00000000-0002-0000-0100-000011000000}">
          <x14:formula1>
            <xm:f>lista!$J$2:$J$13</xm:f>
          </x14:formula1>
          <xm:sqref>C13</xm:sqref>
        </x14:dataValidation>
        <x14:dataValidation type="list" allowBlank="1" showInputMessage="1" showErrorMessage="1" xr:uid="{00000000-0002-0000-0100-000012000000}">
          <x14:formula1>
            <xm:f>lista!$N$2:$N$5</xm:f>
          </x14:formula1>
          <xm:sqref>A8:G8</xm:sqref>
        </x14:dataValidation>
        <x14:dataValidation type="list" allowBlank="1" showInputMessage="1" showErrorMessage="1" xr:uid="{00000000-0002-0000-0100-000013000000}">
          <x14:formula1>
            <xm:f>lista!$A$2:$A$15</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67DF6-DEFB-492D-B156-E8BAF9CD3095}">
  <sheetPr>
    <pageSetUpPr fitToPage="1"/>
  </sheetPr>
  <dimension ref="A1:AB72"/>
  <sheetViews>
    <sheetView showGridLines="0" view="pageBreakPreview" zoomScaleNormal="70" zoomScaleSheetLayoutView="100" workbookViewId="0">
      <selection activeCell="A10" sqref="A10:E10"/>
    </sheetView>
  </sheetViews>
  <sheetFormatPr baseColWidth="10" defaultColWidth="4.59765625" defaultRowHeight="13.5" customHeight="1"/>
  <cols>
    <col min="1" max="1" width="15.09765625" style="1" customWidth="1"/>
    <col min="2" max="2" width="11.59765625" style="1" customWidth="1"/>
    <col min="3" max="3" width="11.5" style="18" customWidth="1"/>
    <col min="4" max="4" width="8.19921875" style="18"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86"/>
      <c r="B1" s="186"/>
      <c r="C1" s="185" t="s">
        <v>0</v>
      </c>
      <c r="D1" s="185"/>
      <c r="E1" s="185"/>
      <c r="F1" s="185"/>
      <c r="G1" s="185"/>
      <c r="H1" s="185"/>
      <c r="I1" s="185"/>
      <c r="J1" s="185"/>
      <c r="K1" s="185"/>
      <c r="L1" s="185"/>
      <c r="M1" s="185"/>
      <c r="N1" s="185"/>
      <c r="O1" s="185"/>
      <c r="P1" s="185"/>
      <c r="Q1" s="185"/>
      <c r="R1" s="185" t="s">
        <v>1</v>
      </c>
      <c r="S1" s="185"/>
      <c r="T1" s="185"/>
      <c r="U1" s="185" t="s">
        <v>2</v>
      </c>
      <c r="V1" s="185"/>
      <c r="W1" s="185"/>
    </row>
    <row r="2" spans="1:26" ht="28.2" customHeight="1">
      <c r="A2" s="186"/>
      <c r="B2" s="186"/>
      <c r="C2" s="185"/>
      <c r="D2" s="185"/>
      <c r="E2" s="185"/>
      <c r="F2" s="185"/>
      <c r="G2" s="185"/>
      <c r="H2" s="185"/>
      <c r="I2" s="185"/>
      <c r="J2" s="185"/>
      <c r="K2" s="185"/>
      <c r="L2" s="185"/>
      <c r="M2" s="185"/>
      <c r="N2" s="185"/>
      <c r="O2" s="185"/>
      <c r="P2" s="185"/>
      <c r="Q2" s="185"/>
      <c r="R2" s="185" t="s">
        <v>3</v>
      </c>
      <c r="S2" s="185"/>
      <c r="T2" s="185"/>
      <c r="U2" s="187" t="s">
        <v>360</v>
      </c>
      <c r="V2" s="187"/>
      <c r="W2" s="187"/>
    </row>
    <row r="3" spans="1:26" ht="28.2" customHeight="1">
      <c r="A3" s="186"/>
      <c r="B3" s="186"/>
      <c r="C3" s="185" t="s">
        <v>399</v>
      </c>
      <c r="D3" s="185"/>
      <c r="E3" s="185"/>
      <c r="F3" s="185"/>
      <c r="G3" s="185"/>
      <c r="H3" s="185"/>
      <c r="I3" s="185"/>
      <c r="J3" s="185"/>
      <c r="K3" s="185"/>
      <c r="L3" s="185"/>
      <c r="M3" s="185"/>
      <c r="N3" s="185"/>
      <c r="O3" s="185"/>
      <c r="P3" s="185"/>
      <c r="Q3" s="185"/>
      <c r="R3" s="185" t="s">
        <v>5</v>
      </c>
      <c r="S3" s="185"/>
      <c r="T3" s="185"/>
      <c r="U3" s="185" t="s">
        <v>6</v>
      </c>
      <c r="V3" s="185"/>
      <c r="W3" s="185"/>
    </row>
    <row r="4" spans="1:26" ht="28.2" customHeight="1">
      <c r="A4" s="186"/>
      <c r="B4" s="186"/>
      <c r="C4" s="185"/>
      <c r="D4" s="185"/>
      <c r="E4" s="185"/>
      <c r="F4" s="185"/>
      <c r="G4" s="185"/>
      <c r="H4" s="185"/>
      <c r="I4" s="185"/>
      <c r="J4" s="185"/>
      <c r="K4" s="185"/>
      <c r="L4" s="185"/>
      <c r="M4" s="185"/>
      <c r="N4" s="185"/>
      <c r="O4" s="185"/>
      <c r="P4" s="185"/>
      <c r="Q4" s="185"/>
      <c r="R4" s="185" t="s">
        <v>7</v>
      </c>
      <c r="S4" s="185"/>
      <c r="T4" s="185"/>
      <c r="U4" s="184">
        <v>46073</v>
      </c>
      <c r="V4" s="185"/>
      <c r="W4" s="185"/>
    </row>
    <row r="5" spans="1:26" ht="9" customHeight="1">
      <c r="A5" s="130"/>
      <c r="B5" s="131"/>
      <c r="C5" s="131"/>
      <c r="D5" s="131"/>
      <c r="E5" s="131"/>
      <c r="F5" s="131"/>
      <c r="G5" s="131"/>
      <c r="H5" s="131"/>
      <c r="I5" s="131"/>
      <c r="J5" s="131"/>
      <c r="K5" s="131"/>
      <c r="L5" s="131"/>
      <c r="M5" s="131"/>
      <c r="N5" s="131"/>
      <c r="O5" s="131"/>
      <c r="P5" s="131"/>
      <c r="Q5" s="131"/>
      <c r="R5" s="131"/>
      <c r="S5" s="131"/>
      <c r="T5" s="131"/>
      <c r="U5" s="131"/>
      <c r="V5" s="131"/>
      <c r="W5" s="132"/>
    </row>
    <row r="6" spans="1:26" ht="18.600000000000001" customHeight="1">
      <c r="A6" s="194" t="s">
        <v>8</v>
      </c>
      <c r="B6" s="195"/>
      <c r="C6" s="195"/>
      <c r="D6" s="195"/>
      <c r="E6" s="195"/>
      <c r="F6" s="195"/>
      <c r="G6" s="195"/>
      <c r="H6" s="195"/>
      <c r="I6" s="195"/>
      <c r="J6" s="195"/>
      <c r="K6" s="195"/>
      <c r="L6" s="195"/>
      <c r="M6" s="195"/>
      <c r="N6" s="195"/>
      <c r="O6" s="195"/>
      <c r="P6" s="195"/>
      <c r="Q6" s="195"/>
      <c r="R6" s="195"/>
      <c r="S6" s="195"/>
      <c r="T6" s="195"/>
      <c r="U6" s="195"/>
      <c r="V6" s="195"/>
      <c r="W6" s="196"/>
    </row>
    <row r="7" spans="1:26" ht="16.95" customHeight="1">
      <c r="A7" s="130" t="s">
        <v>9</v>
      </c>
      <c r="B7" s="131"/>
      <c r="C7" s="131"/>
      <c r="D7" s="131"/>
      <c r="E7" s="131"/>
      <c r="F7" s="131"/>
      <c r="G7" s="132"/>
      <c r="H7" s="130" t="s">
        <v>10</v>
      </c>
      <c r="I7" s="131"/>
      <c r="J7" s="131"/>
      <c r="K7" s="131"/>
      <c r="L7" s="131"/>
      <c r="M7" s="131"/>
      <c r="N7" s="131"/>
      <c r="O7" s="131"/>
      <c r="P7" s="131"/>
      <c r="Q7" s="131"/>
      <c r="R7" s="131"/>
      <c r="S7" s="132"/>
      <c r="T7" s="130" t="s">
        <v>11</v>
      </c>
      <c r="U7" s="131"/>
      <c r="V7" s="131"/>
      <c r="W7" s="132"/>
    </row>
    <row r="8" spans="1:26" ht="26.7" customHeight="1">
      <c r="A8" s="197" t="s">
        <v>188</v>
      </c>
      <c r="B8" s="198"/>
      <c r="C8" s="198"/>
      <c r="D8" s="198"/>
      <c r="E8" s="198"/>
      <c r="F8" s="198"/>
      <c r="G8" s="199"/>
      <c r="H8" s="200" t="s">
        <v>189</v>
      </c>
      <c r="I8" s="198"/>
      <c r="J8" s="198"/>
      <c r="K8" s="198"/>
      <c r="L8" s="198"/>
      <c r="M8" s="198"/>
      <c r="N8" s="198"/>
      <c r="O8" s="198"/>
      <c r="P8" s="198"/>
      <c r="Q8" s="198"/>
      <c r="R8" s="198"/>
      <c r="S8" s="199"/>
      <c r="T8" s="197" t="s">
        <v>190</v>
      </c>
      <c r="U8" s="201"/>
      <c r="V8" s="201"/>
      <c r="W8" s="202"/>
    </row>
    <row r="9" spans="1:26" ht="19.2" customHeight="1">
      <c r="A9" s="194" t="s">
        <v>15</v>
      </c>
      <c r="B9" s="195"/>
      <c r="C9" s="195"/>
      <c r="D9" s="195"/>
      <c r="E9" s="195"/>
      <c r="F9" s="195"/>
      <c r="G9" s="195"/>
      <c r="H9" s="195"/>
      <c r="I9" s="195"/>
      <c r="J9" s="195"/>
      <c r="K9" s="195"/>
      <c r="L9" s="195"/>
      <c r="M9" s="195"/>
      <c r="N9" s="195"/>
      <c r="O9" s="195"/>
      <c r="P9" s="195"/>
      <c r="Q9" s="195"/>
      <c r="R9" s="195"/>
      <c r="S9" s="195"/>
      <c r="T9" s="195"/>
      <c r="U9" s="195"/>
      <c r="V9" s="195"/>
      <c r="W9" s="196"/>
    </row>
    <row r="10" spans="1:26" ht="33" customHeight="1">
      <c r="A10" s="186" t="s">
        <v>16</v>
      </c>
      <c r="B10" s="186"/>
      <c r="C10" s="186"/>
      <c r="D10" s="186"/>
      <c r="E10" s="186"/>
      <c r="F10" s="130" t="s">
        <v>17</v>
      </c>
      <c r="G10" s="131"/>
      <c r="H10" s="131"/>
      <c r="I10" s="131"/>
      <c r="J10" s="131"/>
      <c r="K10" s="131"/>
      <c r="L10" s="131"/>
      <c r="M10" s="131"/>
      <c r="N10" s="132"/>
      <c r="O10" s="127" t="s">
        <v>18</v>
      </c>
      <c r="P10" s="128"/>
      <c r="Q10" s="129"/>
      <c r="R10" s="130" t="s">
        <v>19</v>
      </c>
      <c r="S10" s="131"/>
      <c r="T10" s="131"/>
      <c r="U10" s="186" t="s">
        <v>3</v>
      </c>
      <c r="V10" s="186"/>
      <c r="W10" s="186"/>
    </row>
    <row r="11" spans="1:26" ht="93" customHeight="1">
      <c r="A11" s="203" t="s">
        <v>191</v>
      </c>
      <c r="B11" s="203"/>
      <c r="C11" s="203"/>
      <c r="D11" s="203"/>
      <c r="E11" s="203"/>
      <c r="F11" s="197" t="s">
        <v>192</v>
      </c>
      <c r="G11" s="201"/>
      <c r="H11" s="201"/>
      <c r="I11" s="201"/>
      <c r="J11" s="201"/>
      <c r="K11" s="201"/>
      <c r="L11" s="201"/>
      <c r="M11" s="201"/>
      <c r="N11" s="202"/>
      <c r="O11" s="197" t="s">
        <v>193</v>
      </c>
      <c r="P11" s="201"/>
      <c r="Q11" s="201"/>
      <c r="R11" s="197" t="s">
        <v>194</v>
      </c>
      <c r="S11" s="201"/>
      <c r="T11" s="201"/>
      <c r="U11" s="203" t="s">
        <v>195</v>
      </c>
      <c r="V11" s="203"/>
      <c r="W11" s="203"/>
    </row>
    <row r="12" spans="1:26" ht="70.2" customHeight="1">
      <c r="A12" s="204" t="s">
        <v>24</v>
      </c>
      <c r="B12" s="204"/>
      <c r="C12" s="204" t="s">
        <v>25</v>
      </c>
      <c r="D12" s="204"/>
      <c r="E12" s="204"/>
      <c r="F12" s="204"/>
      <c r="G12" s="204"/>
      <c r="H12" s="204" t="s">
        <v>196</v>
      </c>
      <c r="I12" s="204"/>
      <c r="J12" s="204"/>
      <c r="K12" s="204"/>
      <c r="L12" s="204"/>
      <c r="M12" s="204"/>
      <c r="N12" s="204" t="s">
        <v>131</v>
      </c>
      <c r="O12" s="204"/>
      <c r="P12" s="127" t="s">
        <v>28</v>
      </c>
      <c r="Q12" s="128"/>
      <c r="R12" s="129"/>
      <c r="S12" s="127" t="s">
        <v>29</v>
      </c>
      <c r="T12" s="128"/>
      <c r="U12" s="128"/>
      <c r="V12" s="128"/>
      <c r="W12" s="129"/>
    </row>
    <row r="13" spans="1:26" ht="121.95" customHeight="1">
      <c r="A13" s="179" t="s">
        <v>197</v>
      </c>
      <c r="B13" s="179"/>
      <c r="C13" s="203" t="s">
        <v>198</v>
      </c>
      <c r="D13" s="203"/>
      <c r="E13" s="203"/>
      <c r="F13" s="203"/>
      <c r="G13" s="203"/>
      <c r="H13" s="203" t="s">
        <v>199</v>
      </c>
      <c r="I13" s="203"/>
      <c r="J13" s="203"/>
      <c r="K13" s="203"/>
      <c r="L13" s="203"/>
      <c r="M13" s="203"/>
      <c r="N13" s="203" t="s">
        <v>200</v>
      </c>
      <c r="O13" s="203"/>
      <c r="P13" s="197" t="s">
        <v>201</v>
      </c>
      <c r="Q13" s="201"/>
      <c r="R13" s="202"/>
      <c r="S13" s="197" t="s">
        <v>202</v>
      </c>
      <c r="T13" s="201"/>
      <c r="U13" s="201"/>
      <c r="V13" s="201"/>
      <c r="W13" s="202"/>
    </row>
    <row r="14" spans="1:26" ht="22.2" customHeight="1">
      <c r="A14" s="218" t="s">
        <v>32</v>
      </c>
      <c r="B14" s="219"/>
      <c r="C14" s="219"/>
      <c r="D14" s="219"/>
      <c r="E14" s="220"/>
      <c r="F14" s="224" t="s">
        <v>33</v>
      </c>
      <c r="G14" s="225"/>
      <c r="H14" s="225"/>
      <c r="I14" s="226"/>
      <c r="J14" s="218" t="s">
        <v>34</v>
      </c>
      <c r="K14" s="219"/>
      <c r="L14" s="219"/>
      <c r="M14" s="220"/>
      <c r="N14" s="130" t="s">
        <v>35</v>
      </c>
      <c r="O14" s="131"/>
      <c r="P14" s="131"/>
      <c r="Q14" s="131"/>
      <c r="R14" s="131"/>
      <c r="S14" s="131"/>
      <c r="T14" s="131"/>
      <c r="U14" s="131"/>
      <c r="V14" s="131"/>
      <c r="W14" s="132"/>
      <c r="X14" s="3"/>
      <c r="Y14" s="3"/>
      <c r="Z14" s="3"/>
    </row>
    <row r="15" spans="1:26" ht="64.95" customHeight="1">
      <c r="A15" s="221"/>
      <c r="B15" s="222"/>
      <c r="C15" s="222"/>
      <c r="D15" s="222"/>
      <c r="E15" s="223"/>
      <c r="F15" s="227"/>
      <c r="G15" s="228"/>
      <c r="H15" s="228"/>
      <c r="I15" s="229"/>
      <c r="J15" s="221"/>
      <c r="K15" s="222"/>
      <c r="L15" s="222"/>
      <c r="M15" s="223"/>
      <c r="N15" s="130" t="s">
        <v>36</v>
      </c>
      <c r="O15" s="131"/>
      <c r="P15" s="131"/>
      <c r="Q15" s="132"/>
      <c r="R15" s="127" t="s">
        <v>37</v>
      </c>
      <c r="S15" s="128"/>
      <c r="T15" s="129"/>
      <c r="U15" s="127" t="s">
        <v>38</v>
      </c>
      <c r="V15" s="128"/>
      <c r="W15" s="129"/>
      <c r="X15" s="3"/>
      <c r="Y15" s="3"/>
      <c r="Z15" s="3"/>
    </row>
    <row r="16" spans="1:26" ht="25.95" customHeight="1">
      <c r="A16" s="205" t="s">
        <v>203</v>
      </c>
      <c r="B16" s="206"/>
      <c r="C16" s="206"/>
      <c r="D16" s="206"/>
      <c r="E16" s="207"/>
      <c r="F16" s="211" t="s">
        <v>204</v>
      </c>
      <c r="G16" s="211"/>
      <c r="H16" s="211"/>
      <c r="I16" s="211"/>
      <c r="J16" s="211" t="s">
        <v>205</v>
      </c>
      <c r="K16" s="211"/>
      <c r="L16" s="211"/>
      <c r="M16" s="211"/>
      <c r="N16" s="212" t="s">
        <v>400</v>
      </c>
      <c r="O16" s="213"/>
      <c r="P16" s="213"/>
      <c r="Q16" s="214"/>
      <c r="R16" s="90" t="s">
        <v>206</v>
      </c>
      <c r="S16" s="90"/>
      <c r="T16" s="90"/>
      <c r="U16" s="167" t="s">
        <v>207</v>
      </c>
      <c r="V16" s="167"/>
      <c r="W16" s="167"/>
    </row>
    <row r="17" spans="1:26" ht="98.4" customHeight="1">
      <c r="A17" s="208"/>
      <c r="B17" s="209"/>
      <c r="C17" s="209"/>
      <c r="D17" s="209"/>
      <c r="E17" s="210"/>
      <c r="F17" s="211"/>
      <c r="G17" s="211"/>
      <c r="H17" s="211"/>
      <c r="I17" s="211"/>
      <c r="J17" s="211"/>
      <c r="K17" s="211"/>
      <c r="L17" s="211"/>
      <c r="M17" s="211"/>
      <c r="N17" s="215" t="s">
        <v>208</v>
      </c>
      <c r="O17" s="216"/>
      <c r="P17" s="216"/>
      <c r="Q17" s="217"/>
      <c r="R17" s="90"/>
      <c r="S17" s="90"/>
      <c r="T17" s="90"/>
      <c r="U17" s="167"/>
      <c r="V17" s="167"/>
      <c r="W17" s="167"/>
    </row>
    <row r="18" spans="1:26" ht="18" customHeight="1">
      <c r="A18" s="194" t="s">
        <v>44</v>
      </c>
      <c r="B18" s="195"/>
      <c r="C18" s="195"/>
      <c r="D18" s="195"/>
      <c r="E18" s="195"/>
      <c r="F18" s="195"/>
      <c r="G18" s="195"/>
      <c r="H18" s="195"/>
      <c r="I18" s="195"/>
      <c r="J18" s="195"/>
      <c r="K18" s="195"/>
      <c r="L18" s="195"/>
      <c r="M18" s="195"/>
      <c r="N18" s="195"/>
      <c r="O18" s="195"/>
      <c r="P18" s="195"/>
      <c r="Q18" s="195"/>
      <c r="R18" s="195"/>
      <c r="S18" s="195"/>
      <c r="T18" s="195"/>
      <c r="U18" s="195"/>
      <c r="V18" s="195"/>
      <c r="W18" s="196"/>
      <c r="Y18" s="1" t="s">
        <v>45</v>
      </c>
    </row>
    <row r="19" spans="1:26" ht="43.95" customHeight="1">
      <c r="A19" s="230" t="s">
        <v>46</v>
      </c>
      <c r="B19" s="231"/>
      <c r="C19" s="232"/>
      <c r="D19" s="230" t="s">
        <v>47</v>
      </c>
      <c r="E19" s="231"/>
      <c r="F19" s="231"/>
      <c r="G19" s="232"/>
      <c r="H19" s="230" t="s">
        <v>48</v>
      </c>
      <c r="I19" s="231"/>
      <c r="J19" s="231"/>
      <c r="K19" s="232"/>
      <c r="L19" s="233" t="s">
        <v>49</v>
      </c>
      <c r="M19" s="234"/>
      <c r="N19" s="234"/>
      <c r="O19" s="235"/>
      <c r="P19" s="230" t="s">
        <v>50</v>
      </c>
      <c r="Q19" s="231"/>
      <c r="R19" s="231"/>
      <c r="S19" s="232"/>
      <c r="T19" s="233" t="s">
        <v>51</v>
      </c>
      <c r="U19" s="234"/>
      <c r="V19" s="234"/>
      <c r="W19" s="235"/>
    </row>
    <row r="20" spans="1:26" ht="163.19999999999999" customHeight="1">
      <c r="A20" s="215" t="s">
        <v>209</v>
      </c>
      <c r="B20" s="216"/>
      <c r="C20" s="217"/>
      <c r="D20" s="215" t="s">
        <v>210</v>
      </c>
      <c r="E20" s="216"/>
      <c r="F20" s="216"/>
      <c r="G20" s="217"/>
      <c r="H20" s="215" t="s">
        <v>211</v>
      </c>
      <c r="I20" s="216"/>
      <c r="J20" s="216"/>
      <c r="K20" s="217"/>
      <c r="L20" s="197" t="s">
        <v>212</v>
      </c>
      <c r="M20" s="201"/>
      <c r="N20" s="201"/>
      <c r="O20" s="202"/>
      <c r="P20" s="215" t="s">
        <v>213</v>
      </c>
      <c r="Q20" s="216"/>
      <c r="R20" s="216"/>
      <c r="S20" s="217"/>
      <c r="T20" s="197" t="s">
        <v>214</v>
      </c>
      <c r="U20" s="201"/>
      <c r="V20" s="201"/>
      <c r="W20" s="202"/>
    </row>
    <row r="21" spans="1:26" ht="43.95" customHeight="1">
      <c r="A21" s="236" t="s">
        <v>109</v>
      </c>
      <c r="B21" s="237"/>
      <c r="C21" s="237"/>
      <c r="D21" s="237"/>
      <c r="E21" s="237"/>
      <c r="F21" s="237"/>
      <c r="G21" s="237"/>
      <c r="H21" s="237"/>
      <c r="I21" s="237"/>
      <c r="J21" s="237"/>
      <c r="K21" s="237"/>
      <c r="L21" s="237"/>
      <c r="M21" s="237"/>
      <c r="N21" s="238"/>
      <c r="O21" s="224" t="s">
        <v>58</v>
      </c>
      <c r="P21" s="225"/>
      <c r="Q21" s="225"/>
      <c r="R21" s="225"/>
      <c r="S21" s="225"/>
      <c r="T21" s="225"/>
      <c r="U21" s="225"/>
      <c r="V21" s="225"/>
      <c r="W21" s="226"/>
    </row>
    <row r="22" spans="1:26" ht="43.95" customHeight="1">
      <c r="A22" s="140" t="s">
        <v>59</v>
      </c>
      <c r="B22" s="141"/>
      <c r="C22" s="141"/>
      <c r="D22" s="142"/>
      <c r="E22" s="143" t="s">
        <v>60</v>
      </c>
      <c r="F22" s="144"/>
      <c r="G22" s="144"/>
      <c r="H22" s="144"/>
      <c r="I22" s="145"/>
      <c r="J22" s="146" t="s">
        <v>61</v>
      </c>
      <c r="K22" s="147"/>
      <c r="L22" s="147"/>
      <c r="M22" s="147"/>
      <c r="N22" s="148"/>
      <c r="O22" s="227"/>
      <c r="P22" s="228"/>
      <c r="Q22" s="228"/>
      <c r="R22" s="228"/>
      <c r="S22" s="228"/>
      <c r="T22" s="228"/>
      <c r="U22" s="228"/>
      <c r="V22" s="228"/>
      <c r="W22" s="229"/>
    </row>
    <row r="23" spans="1:26" ht="43.95" customHeight="1">
      <c r="A23" s="215" t="s">
        <v>215</v>
      </c>
      <c r="B23" s="216"/>
      <c r="C23" s="216"/>
      <c r="D23" s="217"/>
      <c r="E23" s="215" t="s">
        <v>216</v>
      </c>
      <c r="F23" s="216"/>
      <c r="G23" s="216"/>
      <c r="H23" s="216"/>
      <c r="I23" s="217"/>
      <c r="J23" s="197" t="s">
        <v>217</v>
      </c>
      <c r="K23" s="201"/>
      <c r="L23" s="201"/>
      <c r="M23" s="201"/>
      <c r="N23" s="202"/>
      <c r="O23" s="197" t="s">
        <v>218</v>
      </c>
      <c r="P23" s="201"/>
      <c r="Q23" s="201"/>
      <c r="R23" s="201"/>
      <c r="S23" s="201"/>
      <c r="T23" s="201"/>
      <c r="U23" s="201"/>
      <c r="V23" s="201"/>
      <c r="W23" s="202"/>
    </row>
    <row r="24" spans="1:26" ht="25.2" customHeight="1">
      <c r="A24" s="186" t="s">
        <v>65</v>
      </c>
      <c r="B24" s="186"/>
      <c r="C24" s="186"/>
      <c r="D24" s="186"/>
      <c r="E24" s="186"/>
      <c r="F24" s="186"/>
      <c r="G24" s="186"/>
      <c r="H24" s="186"/>
      <c r="I24" s="186"/>
      <c r="J24" s="186"/>
      <c r="K24" s="186"/>
      <c r="L24" s="186"/>
      <c r="M24" s="186" t="s">
        <v>66</v>
      </c>
      <c r="N24" s="186"/>
      <c r="O24" s="186"/>
      <c r="P24" s="186"/>
      <c r="Q24" s="186"/>
      <c r="R24" s="186"/>
      <c r="S24" s="186"/>
      <c r="T24" s="186"/>
      <c r="U24" s="186"/>
      <c r="V24" s="186"/>
      <c r="W24" s="186"/>
    </row>
    <row r="25" spans="1:26" ht="45.45" customHeight="1">
      <c r="A25" s="203" t="s">
        <v>219</v>
      </c>
      <c r="B25" s="203"/>
      <c r="C25" s="203"/>
      <c r="D25" s="203"/>
      <c r="E25" s="203"/>
      <c r="F25" s="203"/>
      <c r="G25" s="203"/>
      <c r="H25" s="203"/>
      <c r="I25" s="203"/>
      <c r="J25" s="203"/>
      <c r="K25" s="203"/>
      <c r="L25" s="203"/>
      <c r="M25" s="203" t="s">
        <v>220</v>
      </c>
      <c r="N25" s="203"/>
      <c r="O25" s="203"/>
      <c r="P25" s="203"/>
      <c r="Q25" s="203"/>
      <c r="R25" s="203"/>
      <c r="S25" s="203"/>
      <c r="T25" s="203"/>
      <c r="U25" s="203"/>
      <c r="V25" s="203"/>
      <c r="W25" s="203"/>
      <c r="Z25" s="4"/>
    </row>
    <row r="26" spans="1:26" ht="19.2" customHeight="1">
      <c r="A26" s="194" t="s">
        <v>69</v>
      </c>
      <c r="B26" s="195"/>
      <c r="C26" s="195"/>
      <c r="D26" s="195"/>
      <c r="E26" s="195"/>
      <c r="F26" s="195"/>
      <c r="G26" s="195"/>
      <c r="H26" s="195"/>
      <c r="I26" s="195"/>
      <c r="J26" s="195"/>
      <c r="K26" s="195"/>
      <c r="L26" s="195"/>
      <c r="M26" s="195"/>
      <c r="N26" s="195"/>
      <c r="O26" s="195"/>
      <c r="P26" s="195"/>
      <c r="Q26" s="195"/>
      <c r="R26" s="195"/>
      <c r="S26" s="195"/>
      <c r="T26" s="195"/>
      <c r="U26" s="195"/>
      <c r="V26" s="195"/>
      <c r="W26" s="196"/>
    </row>
    <row r="27" spans="1:26" ht="19.2" customHeight="1">
      <c r="A27" s="239" t="s">
        <v>70</v>
      </c>
      <c r="B27" s="240"/>
      <c r="C27" s="6" t="s">
        <v>221</v>
      </c>
      <c r="D27" s="127" t="s">
        <v>222</v>
      </c>
      <c r="E27" s="129"/>
      <c r="F27" s="130" t="s">
        <v>223</v>
      </c>
      <c r="G27" s="132"/>
      <c r="H27" s="130" t="s">
        <v>224</v>
      </c>
      <c r="I27" s="132"/>
      <c r="J27" s="130" t="s">
        <v>225</v>
      </c>
      <c r="K27" s="132"/>
      <c r="L27" s="5" t="s">
        <v>226</v>
      </c>
      <c r="M27" s="127" t="s">
        <v>227</v>
      </c>
      <c r="N27" s="129"/>
      <c r="O27" s="130" t="s">
        <v>228</v>
      </c>
      <c r="P27" s="132"/>
      <c r="Q27" s="130" t="s">
        <v>229</v>
      </c>
      <c r="R27" s="132"/>
      <c r="S27" s="127" t="s">
        <v>230</v>
      </c>
      <c r="T27" s="129"/>
      <c r="U27" s="127" t="s">
        <v>231</v>
      </c>
      <c r="V27" s="129"/>
      <c r="W27" s="6" t="s">
        <v>232</v>
      </c>
    </row>
    <row r="28" spans="1:26" ht="19.2" customHeight="1">
      <c r="A28" s="241" t="s">
        <v>71</v>
      </c>
      <c r="B28" s="241"/>
      <c r="C28" s="69" t="s">
        <v>233</v>
      </c>
      <c r="D28" s="197" t="s">
        <v>233</v>
      </c>
      <c r="E28" s="202"/>
      <c r="F28" s="197" t="s">
        <v>233</v>
      </c>
      <c r="G28" s="202"/>
      <c r="H28" s="197" t="s">
        <v>233</v>
      </c>
      <c r="I28" s="202"/>
      <c r="J28" s="197" t="s">
        <v>233</v>
      </c>
      <c r="K28" s="202"/>
      <c r="L28" s="69" t="s">
        <v>233</v>
      </c>
      <c r="M28" s="197" t="s">
        <v>233</v>
      </c>
      <c r="N28" s="202"/>
      <c r="O28" s="197" t="s">
        <v>233</v>
      </c>
      <c r="P28" s="202"/>
      <c r="Q28" s="197" t="s">
        <v>233</v>
      </c>
      <c r="R28" s="202"/>
      <c r="S28" s="197" t="s">
        <v>233</v>
      </c>
      <c r="T28" s="202"/>
      <c r="U28" s="197" t="s">
        <v>233</v>
      </c>
      <c r="V28" s="202"/>
      <c r="W28" s="69" t="s">
        <v>233</v>
      </c>
      <c r="Y28" s="8"/>
      <c r="Z28" s="8"/>
    </row>
    <row r="29" spans="1:26" ht="19.2" customHeight="1">
      <c r="A29" s="241" t="s">
        <v>72</v>
      </c>
      <c r="B29" s="241"/>
      <c r="C29" s="69" t="s">
        <v>233</v>
      </c>
      <c r="D29" s="197" t="s">
        <v>233</v>
      </c>
      <c r="E29" s="202"/>
      <c r="F29" s="197" t="s">
        <v>233</v>
      </c>
      <c r="G29" s="202"/>
      <c r="H29" s="197" t="s">
        <v>233</v>
      </c>
      <c r="I29" s="202"/>
      <c r="J29" s="197" t="s">
        <v>233</v>
      </c>
      <c r="K29" s="202"/>
      <c r="L29" s="69" t="s">
        <v>233</v>
      </c>
      <c r="M29" s="197" t="s">
        <v>233</v>
      </c>
      <c r="N29" s="202"/>
      <c r="O29" s="197" t="s">
        <v>233</v>
      </c>
      <c r="P29" s="202"/>
      <c r="Q29" s="197" t="s">
        <v>233</v>
      </c>
      <c r="R29" s="202"/>
      <c r="S29" s="197" t="s">
        <v>233</v>
      </c>
      <c r="T29" s="202"/>
      <c r="U29" s="197" t="s">
        <v>233</v>
      </c>
      <c r="V29" s="202"/>
      <c r="W29" s="69" t="s">
        <v>233</v>
      </c>
      <c r="X29" s="4"/>
    </row>
    <row r="30" spans="1:26" ht="19.95" customHeight="1">
      <c r="A30" s="242" t="s">
        <v>73</v>
      </c>
      <c r="B30" s="242"/>
      <c r="C30" s="242"/>
      <c r="D30" s="242"/>
      <c r="E30" s="242"/>
      <c r="F30" s="242"/>
      <c r="G30" s="242"/>
      <c r="H30" s="242"/>
      <c r="I30" s="242"/>
      <c r="J30" s="242"/>
      <c r="K30" s="242"/>
      <c r="L30" s="242"/>
      <c r="M30" s="242"/>
      <c r="N30" s="242"/>
      <c r="O30" s="242"/>
      <c r="P30" s="242"/>
      <c r="Q30" s="242"/>
      <c r="R30" s="242"/>
      <c r="S30" s="242"/>
      <c r="T30" s="242"/>
      <c r="U30" s="242"/>
      <c r="V30" s="242"/>
      <c r="W30" s="242"/>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68" t="s">
        <v>74</v>
      </c>
      <c r="B32" s="70" t="s">
        <v>75</v>
      </c>
      <c r="C32" s="1"/>
      <c r="D32" s="1"/>
      <c r="G32" s="80"/>
      <c r="H32" s="80"/>
      <c r="I32" s="80"/>
      <c r="J32" s="80"/>
      <c r="K32" s="80"/>
      <c r="L32" s="80"/>
      <c r="M32" s="80"/>
      <c r="N32" s="80"/>
      <c r="O32" s="80"/>
      <c r="P32" s="80"/>
      <c r="Q32" s="80"/>
      <c r="R32" s="110"/>
      <c r="S32" s="110"/>
      <c r="T32" s="110"/>
      <c r="U32" s="110"/>
      <c r="V32" s="110"/>
      <c r="W32" s="111"/>
    </row>
    <row r="33" spans="1:23" ht="17.7" customHeight="1">
      <c r="A33" s="7" t="s">
        <v>234</v>
      </c>
      <c r="B33" s="9">
        <f>IF(ISERROR($C$28/$C$29),0,$C$28/$C$29)</f>
        <v>0</v>
      </c>
      <c r="C33" s="1"/>
      <c r="D33" s="1"/>
      <c r="G33" s="109"/>
      <c r="H33" s="109"/>
      <c r="I33" s="80"/>
      <c r="J33" s="80"/>
      <c r="K33" s="10"/>
      <c r="L33" s="11"/>
      <c r="M33" s="109"/>
      <c r="N33" s="109"/>
      <c r="O33" s="109"/>
      <c r="P33" s="109"/>
      <c r="Q33" s="109"/>
      <c r="R33" s="112"/>
      <c r="S33" s="112"/>
      <c r="T33" s="112"/>
      <c r="U33" s="112"/>
      <c r="V33" s="112"/>
      <c r="W33" s="113"/>
    </row>
    <row r="34" spans="1:23" ht="17.7" customHeight="1">
      <c r="A34" s="7" t="s">
        <v>235</v>
      </c>
      <c r="B34" s="9">
        <f>IF(ISERROR($D$28/$D$29),0,$D$28/$D$29)</f>
        <v>0</v>
      </c>
      <c r="C34" s="1"/>
      <c r="D34" s="1"/>
      <c r="G34" s="80"/>
      <c r="H34" s="80"/>
      <c r="I34" s="80"/>
      <c r="J34" s="80"/>
      <c r="K34" s="12"/>
      <c r="L34" s="10"/>
      <c r="M34" s="80"/>
      <c r="N34" s="80"/>
      <c r="O34" s="80"/>
      <c r="P34" s="80"/>
      <c r="Q34" s="80"/>
      <c r="R34" s="112"/>
      <c r="S34" s="112"/>
      <c r="T34" s="112"/>
      <c r="U34" s="112"/>
      <c r="V34" s="112"/>
      <c r="W34" s="113"/>
    </row>
    <row r="35" spans="1:23" ht="17.7" customHeight="1">
      <c r="A35" s="7" t="s">
        <v>236</v>
      </c>
      <c r="B35" s="9">
        <f>IF(ISERROR($F$28/$F$29),0,$F$28/$F$29)</f>
        <v>0</v>
      </c>
      <c r="C35" s="1"/>
      <c r="D35" s="1"/>
      <c r="G35" s="80"/>
      <c r="H35" s="80"/>
      <c r="I35" s="80"/>
      <c r="J35" s="80"/>
      <c r="K35" s="12"/>
      <c r="L35" s="10"/>
      <c r="M35" s="80"/>
      <c r="N35" s="80"/>
      <c r="O35" s="80"/>
      <c r="P35" s="80"/>
      <c r="Q35" s="80"/>
      <c r="R35" s="112"/>
      <c r="S35" s="112"/>
      <c r="T35" s="112"/>
      <c r="U35" s="112"/>
      <c r="V35" s="112"/>
      <c r="W35" s="113"/>
    </row>
    <row r="36" spans="1:23" ht="17.7" customHeight="1">
      <c r="A36" s="7" t="s">
        <v>237</v>
      </c>
      <c r="B36" s="9">
        <f>IF(ISERROR($H$28/$H$29),0,$H$28/$H$29)</f>
        <v>0</v>
      </c>
      <c r="C36" s="1"/>
      <c r="D36" s="1"/>
      <c r="G36" s="80"/>
      <c r="H36" s="80"/>
      <c r="I36" s="80"/>
      <c r="J36" s="80"/>
      <c r="K36" s="12"/>
      <c r="L36" s="10"/>
      <c r="M36" s="80"/>
      <c r="N36" s="80"/>
      <c r="O36" s="80"/>
      <c r="P36" s="80"/>
      <c r="Q36" s="80"/>
      <c r="R36" s="112"/>
      <c r="S36" s="112"/>
      <c r="T36" s="112"/>
      <c r="U36" s="112"/>
      <c r="V36" s="112"/>
      <c r="W36" s="113"/>
    </row>
    <row r="37" spans="1:23" ht="17.7" customHeight="1">
      <c r="A37" s="7" t="s">
        <v>238</v>
      </c>
      <c r="B37" s="9">
        <f>IF(ISERROR($J$28/$J$29),0,$J$28/$J$29)</f>
        <v>0</v>
      </c>
      <c r="C37" s="1"/>
      <c r="D37" s="1"/>
      <c r="G37" s="80"/>
      <c r="H37" s="80"/>
      <c r="I37" s="80"/>
      <c r="J37" s="80"/>
      <c r="K37" s="12"/>
      <c r="L37" s="10"/>
      <c r="M37" s="80"/>
      <c r="N37" s="80"/>
      <c r="O37" s="80"/>
      <c r="P37" s="80"/>
      <c r="Q37" s="80"/>
      <c r="R37" s="112"/>
      <c r="S37" s="112"/>
      <c r="T37" s="112"/>
      <c r="U37" s="112"/>
      <c r="V37" s="112"/>
      <c r="W37" s="113"/>
    </row>
    <row r="38" spans="1:23" ht="17.7" customHeight="1">
      <c r="A38" s="7" t="s">
        <v>239</v>
      </c>
      <c r="B38" s="9">
        <f>IF(ISERROR($L$28/$L$29),0,$L$28/$L$29)</f>
        <v>0</v>
      </c>
      <c r="C38" s="1"/>
      <c r="D38" s="1"/>
      <c r="G38" s="80"/>
      <c r="H38" s="80"/>
      <c r="I38" s="80"/>
      <c r="J38" s="80"/>
      <c r="K38" s="12"/>
      <c r="L38" s="10"/>
      <c r="M38" s="80"/>
      <c r="N38" s="80"/>
      <c r="O38" s="80"/>
      <c r="P38" s="80"/>
      <c r="Q38" s="80"/>
      <c r="R38" s="112"/>
      <c r="S38" s="112"/>
      <c r="T38" s="112"/>
      <c r="U38" s="112"/>
      <c r="V38" s="112"/>
      <c r="W38" s="113"/>
    </row>
    <row r="39" spans="1:23" ht="17.7" customHeight="1">
      <c r="A39" s="7" t="s">
        <v>240</v>
      </c>
      <c r="B39" s="9">
        <f>IF(ISERROR($M$28/$M$29),0,$M$28/$M$29)</f>
        <v>0</v>
      </c>
      <c r="C39" s="1"/>
      <c r="D39" s="1"/>
      <c r="G39" s="80"/>
      <c r="H39" s="80"/>
      <c r="I39" s="80"/>
      <c r="J39" s="80"/>
      <c r="K39" s="12"/>
      <c r="L39" s="10"/>
      <c r="M39" s="80"/>
      <c r="N39" s="80"/>
      <c r="O39" s="80"/>
      <c r="P39" s="80"/>
      <c r="Q39" s="80"/>
      <c r="R39" s="112"/>
      <c r="S39" s="112"/>
      <c r="T39" s="112"/>
      <c r="U39" s="112"/>
      <c r="V39" s="112"/>
      <c r="W39" s="113"/>
    </row>
    <row r="40" spans="1:23" ht="17.7" customHeight="1">
      <c r="A40" s="7" t="s">
        <v>241</v>
      </c>
      <c r="B40" s="9">
        <f>IF(ISERROR($O$28/$O$29),0,$O$28/$O$29)</f>
        <v>0</v>
      </c>
      <c r="C40" s="1"/>
      <c r="D40" s="1"/>
      <c r="G40" s="80"/>
      <c r="H40" s="80"/>
      <c r="I40" s="80"/>
      <c r="J40" s="80"/>
      <c r="K40" s="12"/>
      <c r="L40" s="10"/>
      <c r="M40" s="80"/>
      <c r="N40" s="80"/>
      <c r="O40" s="80"/>
      <c r="P40" s="80"/>
      <c r="Q40" s="80"/>
      <c r="R40" s="112"/>
      <c r="S40" s="112"/>
      <c r="T40" s="112"/>
      <c r="U40" s="112"/>
      <c r="V40" s="112"/>
      <c r="W40" s="113"/>
    </row>
    <row r="41" spans="1:23" ht="17.7" customHeight="1">
      <c r="A41" s="7" t="s">
        <v>242</v>
      </c>
      <c r="B41" s="9">
        <f>IF(ISERROR($Q$28/$Q$29),0,$Q$28/$Q$29)</f>
        <v>0</v>
      </c>
      <c r="C41" s="1"/>
      <c r="D41" s="1"/>
      <c r="G41" s="80"/>
      <c r="H41" s="80"/>
      <c r="I41" s="80"/>
      <c r="J41" s="80"/>
      <c r="K41" s="12"/>
      <c r="L41" s="10"/>
      <c r="M41" s="80"/>
      <c r="N41" s="80"/>
      <c r="O41" s="80"/>
      <c r="P41" s="80"/>
      <c r="Q41" s="80"/>
      <c r="R41" s="112"/>
      <c r="S41" s="112"/>
      <c r="T41" s="112"/>
      <c r="U41" s="112"/>
      <c r="V41" s="112"/>
      <c r="W41" s="113"/>
    </row>
    <row r="42" spans="1:23" ht="17.7" customHeight="1">
      <c r="A42" s="7" t="s">
        <v>243</v>
      </c>
      <c r="B42" s="9">
        <f>IF(ISERROR($S$28/$S$29),0,$S$28/$S$29)</f>
        <v>0</v>
      </c>
      <c r="C42" s="1"/>
      <c r="D42" s="1"/>
      <c r="G42" s="80"/>
      <c r="H42" s="80"/>
      <c r="I42" s="80"/>
      <c r="J42" s="80"/>
      <c r="K42" s="12"/>
      <c r="L42" s="10"/>
      <c r="M42" s="80"/>
      <c r="N42" s="80"/>
      <c r="O42" s="80"/>
      <c r="P42" s="80"/>
      <c r="Q42" s="80"/>
      <c r="R42" s="112"/>
      <c r="S42" s="112"/>
      <c r="T42" s="112"/>
      <c r="U42" s="112"/>
      <c r="V42" s="112"/>
      <c r="W42" s="113"/>
    </row>
    <row r="43" spans="1:23" ht="17.7" customHeight="1">
      <c r="A43" s="7" t="s">
        <v>244</v>
      </c>
      <c r="B43" s="9">
        <f>IF(ISERROR($U$28/$U$29),0,$U$28/$U$29)</f>
        <v>0</v>
      </c>
      <c r="C43" s="1"/>
      <c r="D43" s="1"/>
      <c r="G43" s="80"/>
      <c r="H43" s="80"/>
      <c r="I43" s="80"/>
      <c r="J43" s="80"/>
      <c r="K43" s="12"/>
      <c r="L43" s="10"/>
      <c r="M43" s="80"/>
      <c r="N43" s="80"/>
      <c r="O43" s="80"/>
      <c r="P43" s="80"/>
      <c r="Q43" s="80"/>
      <c r="R43" s="112"/>
      <c r="S43" s="112"/>
      <c r="T43" s="112"/>
      <c r="U43" s="112"/>
      <c r="V43" s="112"/>
      <c r="W43" s="113"/>
    </row>
    <row r="44" spans="1:23" ht="17.25" customHeight="1">
      <c r="A44" s="7" t="s">
        <v>245</v>
      </c>
      <c r="B44" s="9">
        <f>IF(ISERROR($W$28/$W$29),0,$W$28/$W$29)</f>
        <v>0</v>
      </c>
      <c r="C44" s="1"/>
      <c r="D44" s="1"/>
      <c r="G44" s="80"/>
      <c r="H44" s="80"/>
      <c r="I44" s="80"/>
      <c r="J44" s="80"/>
      <c r="K44" s="12"/>
      <c r="L44" s="10"/>
      <c r="M44" s="80"/>
      <c r="N44" s="80"/>
      <c r="O44" s="80"/>
      <c r="P44" s="80"/>
      <c r="Q44" s="80"/>
      <c r="R44" s="110"/>
      <c r="S44" s="110"/>
      <c r="T44" s="110"/>
      <c r="U44" s="110"/>
      <c r="V44" s="110"/>
      <c r="W44" s="111"/>
    </row>
    <row r="45" spans="1:23" ht="17.25" customHeight="1">
      <c r="A45" s="24"/>
      <c r="B45" s="15"/>
      <c r="C45" s="1"/>
      <c r="D45" s="1"/>
      <c r="K45" s="12"/>
      <c r="L45" s="10"/>
      <c r="W45" s="25"/>
    </row>
    <row r="46" spans="1:23" ht="17.25" customHeight="1">
      <c r="A46" s="243" t="s">
        <v>398</v>
      </c>
      <c r="B46" s="183">
        <f>SUM(B33:B44)/12</f>
        <v>0</v>
      </c>
      <c r="C46" s="1"/>
      <c r="D46" s="1"/>
      <c r="K46" s="12"/>
      <c r="L46" s="10"/>
      <c r="W46" s="25"/>
    </row>
    <row r="47" spans="1:23" ht="17.25" customHeight="1">
      <c r="A47" s="243"/>
      <c r="B47" s="183"/>
      <c r="C47" s="1"/>
      <c r="D47" s="1"/>
      <c r="K47" s="12"/>
      <c r="L47" s="10"/>
      <c r="W47" s="25"/>
    </row>
    <row r="48" spans="1:23" ht="17.25" customHeight="1">
      <c r="A48" s="243"/>
      <c r="B48" s="183"/>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27" t="s">
        <v>401</v>
      </c>
      <c r="B51" s="128"/>
      <c r="C51" s="128"/>
      <c r="D51" s="128"/>
      <c r="E51" s="128"/>
      <c r="F51" s="128"/>
      <c r="G51" s="128"/>
      <c r="H51" s="128"/>
      <c r="I51" s="128"/>
      <c r="J51" s="128"/>
      <c r="K51" s="128"/>
      <c r="L51" s="128"/>
      <c r="M51" s="128"/>
      <c r="N51" s="128"/>
      <c r="O51" s="128"/>
      <c r="P51" s="128"/>
      <c r="Q51" s="128"/>
      <c r="R51" s="128"/>
      <c r="S51" s="128"/>
      <c r="T51" s="128"/>
      <c r="U51" s="128"/>
      <c r="V51" s="128"/>
      <c r="W51" s="129"/>
    </row>
    <row r="52" spans="1:26" ht="17.25" customHeight="1">
      <c r="A52" s="24"/>
      <c r="B52" s="15"/>
      <c r="C52" s="21"/>
      <c r="D52" s="21"/>
      <c r="K52" s="12"/>
      <c r="L52" s="10"/>
      <c r="W52" s="25"/>
    </row>
    <row r="53" spans="1:26" ht="15.75" customHeight="1">
      <c r="A53" s="244" t="s">
        <v>76</v>
      </c>
      <c r="B53" s="244"/>
      <c r="C53" s="244"/>
      <c r="D53" s="244"/>
      <c r="E53" s="244"/>
      <c r="F53" s="244"/>
      <c r="G53" s="244"/>
      <c r="H53" s="244"/>
      <c r="I53" s="244"/>
      <c r="J53" s="244"/>
      <c r="K53" s="244"/>
      <c r="L53" s="244"/>
      <c r="M53" s="244"/>
      <c r="N53" s="244"/>
      <c r="O53" s="244"/>
      <c r="P53" s="244"/>
      <c r="Q53" s="244"/>
      <c r="R53" s="244"/>
      <c r="S53" s="244"/>
      <c r="T53" s="244"/>
      <c r="U53" s="244"/>
      <c r="V53" s="244"/>
      <c r="W53" s="244"/>
      <c r="Y53" s="13"/>
    </row>
    <row r="54" spans="1:26" ht="149.4" customHeight="1">
      <c r="A54" s="245" t="s">
        <v>402</v>
      </c>
      <c r="B54" s="246"/>
      <c r="C54" s="246"/>
      <c r="D54" s="246"/>
      <c r="E54" s="246"/>
      <c r="F54" s="246"/>
      <c r="G54" s="246"/>
      <c r="H54" s="246"/>
      <c r="I54" s="246"/>
      <c r="J54" s="246"/>
      <c r="K54" s="246"/>
      <c r="L54" s="246"/>
      <c r="M54" s="246"/>
      <c r="N54" s="246"/>
      <c r="O54" s="246"/>
      <c r="P54" s="246"/>
      <c r="Q54" s="246"/>
      <c r="R54" s="246"/>
      <c r="S54" s="246"/>
      <c r="T54" s="246"/>
      <c r="U54" s="246"/>
      <c r="V54" s="246"/>
      <c r="W54" s="247"/>
      <c r="X54" s="10"/>
      <c r="Y54" s="10"/>
      <c r="Z54" s="10"/>
    </row>
    <row r="55" spans="1:26" ht="18" customHeight="1">
      <c r="A55" s="248" t="s">
        <v>403</v>
      </c>
      <c r="B55" s="248"/>
      <c r="C55" s="248"/>
      <c r="D55" s="248"/>
      <c r="E55" s="248"/>
      <c r="F55" s="248"/>
      <c r="G55" s="248"/>
      <c r="H55" s="248"/>
      <c r="I55" s="248"/>
      <c r="J55" s="248"/>
      <c r="K55" s="248"/>
      <c r="L55" s="248"/>
      <c r="M55" s="248"/>
      <c r="N55" s="248"/>
      <c r="O55" s="248"/>
      <c r="P55" s="248"/>
      <c r="Q55" s="248"/>
      <c r="R55" s="248"/>
      <c r="S55" s="248"/>
      <c r="T55" s="248"/>
      <c r="U55" s="248"/>
      <c r="V55" s="248"/>
      <c r="W55" s="248"/>
      <c r="X55" s="14"/>
      <c r="Y55" s="15"/>
      <c r="Z55" s="12"/>
    </row>
    <row r="56" spans="1:26" ht="51.75" customHeight="1">
      <c r="A56" s="250" t="s">
        <v>404</v>
      </c>
      <c r="B56" s="251"/>
      <c r="C56" s="251"/>
      <c r="D56" s="251"/>
      <c r="E56" s="251"/>
      <c r="F56" s="251"/>
      <c r="G56" s="251"/>
      <c r="H56" s="251"/>
      <c r="I56" s="251"/>
      <c r="J56" s="251"/>
      <c r="K56" s="251"/>
      <c r="L56" s="251"/>
      <c r="M56" s="251"/>
      <c r="N56" s="251"/>
      <c r="O56" s="251"/>
      <c r="P56" s="251"/>
      <c r="Q56" s="251"/>
      <c r="R56" s="251"/>
      <c r="S56" s="251"/>
      <c r="T56" s="251"/>
      <c r="U56" s="251"/>
      <c r="V56" s="251"/>
      <c r="W56" s="252"/>
      <c r="X56" s="14"/>
      <c r="Y56" s="15"/>
      <c r="Z56" s="12"/>
    </row>
    <row r="57" spans="1:26" ht="20.399999999999999" customHeight="1">
      <c r="A57" s="248" t="s">
        <v>246</v>
      </c>
      <c r="B57" s="248"/>
      <c r="C57" s="248"/>
      <c r="D57" s="248"/>
      <c r="E57" s="248"/>
      <c r="F57" s="248"/>
      <c r="G57" s="248"/>
      <c r="H57" s="248"/>
      <c r="I57" s="248"/>
      <c r="J57" s="248"/>
      <c r="K57" s="248"/>
      <c r="L57" s="248"/>
      <c r="M57" s="248"/>
      <c r="N57" s="248"/>
      <c r="O57" s="248"/>
      <c r="P57" s="248"/>
      <c r="Q57" s="248"/>
      <c r="R57" s="248"/>
      <c r="S57" s="248"/>
      <c r="T57" s="248"/>
      <c r="U57" s="248"/>
      <c r="V57" s="248"/>
      <c r="W57" s="248"/>
      <c r="X57" s="14"/>
      <c r="Y57" s="15"/>
      <c r="Z57" s="12"/>
    </row>
    <row r="58" spans="1:26" ht="32.25" customHeight="1">
      <c r="A58" s="253" t="s">
        <v>247</v>
      </c>
      <c r="B58" s="254"/>
      <c r="C58" s="254"/>
      <c r="D58" s="254"/>
      <c r="E58" s="254"/>
      <c r="F58" s="254"/>
      <c r="G58" s="254"/>
      <c r="H58" s="254"/>
      <c r="I58" s="254"/>
      <c r="J58" s="254"/>
      <c r="K58" s="254"/>
      <c r="L58" s="254"/>
      <c r="M58" s="254"/>
      <c r="N58" s="254"/>
      <c r="O58" s="254"/>
      <c r="P58" s="254"/>
      <c r="Q58" s="254"/>
      <c r="R58" s="254"/>
      <c r="S58" s="254"/>
      <c r="T58" s="254"/>
      <c r="U58" s="254"/>
      <c r="V58" s="254"/>
      <c r="W58" s="255"/>
      <c r="X58" s="14"/>
      <c r="Y58" s="15"/>
      <c r="Z58" s="12"/>
    </row>
    <row r="59" spans="1:26" ht="16.2" customHeight="1">
      <c r="A59" s="248" t="s">
        <v>79</v>
      </c>
      <c r="B59" s="248"/>
      <c r="C59" s="248"/>
      <c r="D59" s="248"/>
      <c r="E59" s="248"/>
      <c r="F59" s="248"/>
      <c r="G59" s="248"/>
      <c r="H59" s="248"/>
      <c r="I59" s="248"/>
      <c r="J59" s="248"/>
      <c r="K59" s="248"/>
      <c r="L59" s="248"/>
      <c r="M59" s="248"/>
      <c r="N59" s="248"/>
      <c r="O59" s="248"/>
      <c r="P59" s="248"/>
      <c r="Q59" s="248"/>
      <c r="R59" s="248"/>
      <c r="S59" s="248"/>
      <c r="T59" s="248"/>
      <c r="U59" s="248"/>
      <c r="V59" s="248"/>
      <c r="W59" s="248"/>
      <c r="X59" s="14"/>
      <c r="Y59" s="15"/>
      <c r="Z59" s="12"/>
    </row>
    <row r="60" spans="1:26" ht="15.6" customHeight="1">
      <c r="A60" s="20" t="s">
        <v>3</v>
      </c>
      <c r="B60" s="256" t="s">
        <v>80</v>
      </c>
      <c r="C60" s="257"/>
      <c r="D60" s="258" t="s">
        <v>81</v>
      </c>
      <c r="E60" s="256"/>
      <c r="F60" s="256"/>
      <c r="G60" s="256"/>
      <c r="H60" s="256"/>
      <c r="I60" s="256"/>
      <c r="J60" s="257"/>
      <c r="K60" s="258" t="s">
        <v>82</v>
      </c>
      <c r="L60" s="256"/>
      <c r="M60" s="256"/>
      <c r="N60" s="256"/>
      <c r="O60" s="256"/>
      <c r="P60" s="256"/>
      <c r="Q60" s="256"/>
      <c r="R60" s="257"/>
      <c r="S60" s="258" t="s">
        <v>83</v>
      </c>
      <c r="T60" s="256"/>
      <c r="U60" s="256"/>
      <c r="V60" s="256"/>
      <c r="W60" s="257"/>
      <c r="X60" s="14"/>
      <c r="Y60" s="15"/>
      <c r="Z60" s="12"/>
    </row>
    <row r="61" spans="1:26" ht="24" customHeight="1">
      <c r="A61" s="26" t="s">
        <v>23</v>
      </c>
      <c r="B61" s="203" t="s">
        <v>248</v>
      </c>
      <c r="C61" s="203"/>
      <c r="D61" s="249" t="s">
        <v>249</v>
      </c>
      <c r="E61" s="249"/>
      <c r="F61" s="249"/>
      <c r="G61" s="249"/>
      <c r="H61" s="249"/>
      <c r="I61" s="249"/>
      <c r="J61" s="249"/>
      <c r="K61" s="249" t="s">
        <v>250</v>
      </c>
      <c r="L61" s="249"/>
      <c r="M61" s="249"/>
      <c r="N61" s="249"/>
      <c r="O61" s="249"/>
      <c r="P61" s="249"/>
      <c r="Q61" s="249"/>
      <c r="R61" s="249"/>
      <c r="S61" s="203" t="s">
        <v>251</v>
      </c>
      <c r="T61" s="203"/>
      <c r="U61" s="203"/>
      <c r="V61" s="203"/>
      <c r="W61" s="203"/>
      <c r="X61" s="14"/>
      <c r="Y61" s="15"/>
      <c r="Z61" s="12"/>
    </row>
    <row r="62" spans="1:26" ht="15" customHeight="1">
      <c r="A62" s="19"/>
      <c r="B62" s="90"/>
      <c r="C62" s="90"/>
      <c r="D62" s="90"/>
      <c r="E62" s="90"/>
      <c r="F62" s="90"/>
      <c r="G62" s="90"/>
      <c r="H62" s="90"/>
      <c r="I62" s="90"/>
      <c r="J62" s="90"/>
      <c r="K62" s="90"/>
      <c r="L62" s="90"/>
      <c r="M62" s="90"/>
      <c r="N62" s="90"/>
      <c r="O62" s="90"/>
      <c r="P62" s="90"/>
      <c r="Q62" s="90"/>
      <c r="R62" s="90"/>
      <c r="S62" s="90"/>
      <c r="T62" s="90"/>
      <c r="U62" s="90"/>
      <c r="V62" s="90"/>
      <c r="W62" s="90"/>
      <c r="X62" s="14"/>
      <c r="Y62" s="15"/>
      <c r="Z62" s="12"/>
    </row>
    <row r="63" spans="1:26" ht="15" customHeight="1">
      <c r="A63" s="19"/>
      <c r="B63" s="90"/>
      <c r="C63" s="90"/>
      <c r="D63" s="90"/>
      <c r="E63" s="90"/>
      <c r="F63" s="90"/>
      <c r="G63" s="90"/>
      <c r="H63" s="90"/>
      <c r="I63" s="90"/>
      <c r="J63" s="90"/>
      <c r="K63" s="90"/>
      <c r="L63" s="90"/>
      <c r="M63" s="90"/>
      <c r="N63" s="90"/>
      <c r="O63" s="90"/>
      <c r="P63" s="90"/>
      <c r="Q63" s="90"/>
      <c r="R63" s="90"/>
      <c r="S63" s="90"/>
      <c r="T63" s="90"/>
      <c r="U63" s="90"/>
      <c r="V63" s="90"/>
      <c r="W63" s="90"/>
      <c r="X63" s="14"/>
      <c r="Y63" s="15"/>
      <c r="Z63" s="12"/>
    </row>
    <row r="64" spans="1:26" ht="15" customHeight="1">
      <c r="A64" s="19"/>
      <c r="B64" s="90"/>
      <c r="C64" s="90"/>
      <c r="D64" s="90"/>
      <c r="E64" s="90"/>
      <c r="F64" s="90"/>
      <c r="G64" s="90"/>
      <c r="H64" s="90"/>
      <c r="I64" s="90"/>
      <c r="J64" s="90"/>
      <c r="K64" s="90"/>
      <c r="L64" s="90"/>
      <c r="M64" s="90"/>
      <c r="N64" s="90"/>
      <c r="O64" s="90"/>
      <c r="P64" s="90"/>
      <c r="Q64" s="90"/>
      <c r="R64" s="90"/>
      <c r="S64" s="90"/>
      <c r="T64" s="90"/>
      <c r="U64" s="90"/>
      <c r="V64" s="90"/>
      <c r="W64" s="90"/>
      <c r="X64" s="14"/>
      <c r="Y64" s="15"/>
      <c r="Z64" s="12"/>
    </row>
    <row r="65" spans="1:26" ht="15" customHeight="1">
      <c r="A65" s="19"/>
      <c r="B65" s="90"/>
      <c r="C65" s="90"/>
      <c r="D65" s="90"/>
      <c r="E65" s="90"/>
      <c r="F65" s="90"/>
      <c r="G65" s="90"/>
      <c r="H65" s="90"/>
      <c r="I65" s="90"/>
      <c r="J65" s="90"/>
      <c r="K65" s="90"/>
      <c r="L65" s="90"/>
      <c r="M65" s="90"/>
      <c r="N65" s="90"/>
      <c r="O65" s="90"/>
      <c r="P65" s="90"/>
      <c r="Q65" s="90"/>
      <c r="R65" s="90"/>
      <c r="S65" s="90"/>
      <c r="T65" s="90"/>
      <c r="U65" s="90"/>
      <c r="V65" s="90"/>
      <c r="W65" s="90"/>
      <c r="X65" s="14"/>
      <c r="Y65" s="15"/>
      <c r="Z65" s="12"/>
    </row>
    <row r="66" spans="1:26" ht="15.6" customHeight="1">
      <c r="A66" s="259" t="s">
        <v>86</v>
      </c>
      <c r="B66" s="260"/>
      <c r="C66" s="260"/>
      <c r="D66" s="260"/>
      <c r="E66" s="260"/>
      <c r="F66" s="260"/>
      <c r="G66" s="260"/>
      <c r="H66" s="260"/>
      <c r="I66" s="260"/>
      <c r="J66" s="260"/>
      <c r="K66" s="260"/>
      <c r="L66" s="260"/>
      <c r="M66" s="260"/>
      <c r="N66" s="260"/>
      <c r="O66" s="260"/>
      <c r="P66" s="260"/>
      <c r="Q66" s="260"/>
      <c r="R66" s="260"/>
      <c r="S66" s="260"/>
      <c r="T66" s="260"/>
      <c r="U66" s="260"/>
      <c r="V66" s="260"/>
      <c r="W66" s="261"/>
      <c r="X66" s="14"/>
      <c r="Y66" s="15"/>
      <c r="Z66" s="12"/>
    </row>
    <row r="67" spans="1:26" ht="26.7" customHeight="1">
      <c r="A67" s="16" t="s">
        <v>252</v>
      </c>
      <c r="B67" s="197" t="s">
        <v>253</v>
      </c>
      <c r="C67" s="201"/>
      <c r="D67" s="201"/>
      <c r="E67" s="201"/>
      <c r="F67" s="201"/>
      <c r="G67" s="201"/>
      <c r="H67" s="201"/>
      <c r="I67" s="201"/>
      <c r="J67" s="201"/>
      <c r="K67" s="201"/>
      <c r="L67" s="202"/>
      <c r="M67" s="75" t="s">
        <v>88</v>
      </c>
      <c r="N67" s="76"/>
      <c r="O67" s="197" t="s">
        <v>254</v>
      </c>
      <c r="P67" s="201"/>
      <c r="Q67" s="201"/>
      <c r="R67" s="201"/>
      <c r="S67" s="201"/>
      <c r="T67" s="201"/>
      <c r="U67" s="201"/>
      <c r="V67" s="201"/>
      <c r="W67" s="202"/>
    </row>
    <row r="68" spans="1:26" ht="24.6" customHeight="1">
      <c r="A68" s="16" t="s">
        <v>255</v>
      </c>
      <c r="B68" s="197" t="s">
        <v>256</v>
      </c>
      <c r="C68" s="201"/>
      <c r="D68" s="201"/>
      <c r="E68" s="201"/>
      <c r="F68" s="201"/>
      <c r="G68" s="201"/>
      <c r="H68" s="201"/>
      <c r="I68" s="201"/>
      <c r="J68" s="201"/>
      <c r="K68" s="201"/>
      <c r="L68" s="202"/>
      <c r="M68" s="75" t="s">
        <v>88</v>
      </c>
      <c r="N68" s="76"/>
      <c r="O68" s="197" t="s">
        <v>257</v>
      </c>
      <c r="P68" s="201"/>
      <c r="Q68" s="201"/>
      <c r="R68" s="201"/>
      <c r="S68" s="201"/>
      <c r="T68" s="201"/>
      <c r="U68" s="201"/>
      <c r="V68" s="201"/>
      <c r="W68" s="202"/>
    </row>
    <row r="69" spans="1:26" ht="27.6" customHeight="1">
      <c r="A69" s="16" t="s">
        <v>92</v>
      </c>
      <c r="B69" s="197" t="s">
        <v>258</v>
      </c>
      <c r="C69" s="201"/>
      <c r="D69" s="201"/>
      <c r="E69" s="201"/>
      <c r="F69" s="201"/>
      <c r="G69" s="201"/>
      <c r="H69" s="201"/>
      <c r="I69" s="201"/>
      <c r="J69" s="201"/>
      <c r="K69" s="201"/>
      <c r="L69" s="202"/>
      <c r="M69" s="75" t="s">
        <v>88</v>
      </c>
      <c r="N69" s="76"/>
      <c r="O69" s="197" t="s">
        <v>259</v>
      </c>
      <c r="P69" s="201"/>
      <c r="Q69" s="201"/>
      <c r="R69" s="201"/>
      <c r="S69" s="201"/>
      <c r="T69" s="201"/>
      <c r="U69" s="201"/>
      <c r="V69" s="201"/>
      <c r="W69" s="202"/>
    </row>
    <row r="70" spans="1:26" ht="13.5" customHeight="1">
      <c r="A70" s="259" t="s">
        <v>93</v>
      </c>
      <c r="B70" s="260"/>
      <c r="C70" s="260"/>
      <c r="D70" s="260"/>
      <c r="E70" s="260"/>
      <c r="F70" s="260"/>
      <c r="G70" s="260"/>
      <c r="H70" s="260"/>
      <c r="I70" s="260"/>
      <c r="J70" s="260"/>
      <c r="K70" s="260"/>
      <c r="L70" s="260"/>
      <c r="M70" s="260"/>
      <c r="N70" s="260"/>
      <c r="O70" s="260"/>
      <c r="P70" s="260"/>
      <c r="Q70" s="260"/>
      <c r="R70" s="260"/>
      <c r="S70" s="260"/>
      <c r="T70" s="260"/>
      <c r="U70" s="260"/>
      <c r="V70" s="260"/>
      <c r="W70" s="261"/>
    </row>
    <row r="71" spans="1:26" ht="24" customHeight="1">
      <c r="A71" s="30" t="s">
        <v>260</v>
      </c>
      <c r="B71" s="197" t="s">
        <v>261</v>
      </c>
      <c r="C71" s="201"/>
      <c r="D71" s="201"/>
      <c r="E71" s="201"/>
      <c r="F71" s="201"/>
      <c r="G71" s="201"/>
      <c r="H71" s="201"/>
      <c r="I71" s="201"/>
      <c r="J71" s="201"/>
      <c r="K71" s="201"/>
      <c r="L71" s="202"/>
      <c r="M71" s="87" t="s">
        <v>88</v>
      </c>
      <c r="N71" s="88"/>
      <c r="O71" s="197" t="s">
        <v>262</v>
      </c>
      <c r="P71" s="201"/>
      <c r="Q71" s="201"/>
      <c r="R71" s="201"/>
      <c r="S71" s="201"/>
      <c r="T71" s="201"/>
      <c r="U71" s="201"/>
      <c r="V71" s="201"/>
      <c r="W71" s="202"/>
    </row>
    <row r="72" spans="1:26" ht="13.5" customHeight="1">
      <c r="A72" s="89" t="s">
        <v>96</v>
      </c>
      <c r="B72" s="89"/>
      <c r="C72" s="89"/>
      <c r="D72" s="89"/>
      <c r="E72" s="89"/>
      <c r="F72" s="89"/>
      <c r="G72" s="89"/>
      <c r="H72" s="89"/>
      <c r="I72" s="89"/>
      <c r="J72" s="89"/>
      <c r="K72" s="89"/>
      <c r="L72" s="89"/>
      <c r="M72" s="89"/>
      <c r="N72" s="89"/>
      <c r="O72" s="89"/>
      <c r="P72" s="89"/>
      <c r="Q72" s="89"/>
      <c r="R72" s="89"/>
      <c r="S72" s="89"/>
      <c r="T72" s="89"/>
      <c r="U72" s="89"/>
      <c r="V72" s="89"/>
      <c r="W72" s="89"/>
    </row>
  </sheetData>
  <sheetProtection selectLockedCells="1" selectUnlockedCells="1"/>
  <mergeCells count="214">
    <mergeCell ref="A70:W70"/>
    <mergeCell ref="B71:L71"/>
    <mergeCell ref="M71:N71"/>
    <mergeCell ref="O71:W71"/>
    <mergeCell ref="A72:W72"/>
    <mergeCell ref="B68:L68"/>
    <mergeCell ref="M68:N68"/>
    <mergeCell ref="O68:W68"/>
    <mergeCell ref="B69:L69"/>
    <mergeCell ref="M69:N69"/>
    <mergeCell ref="O69:W69"/>
    <mergeCell ref="B65:C65"/>
    <mergeCell ref="D65:J65"/>
    <mergeCell ref="K65:R65"/>
    <mergeCell ref="S65:W65"/>
    <mergeCell ref="A66:W66"/>
    <mergeCell ref="B67:L67"/>
    <mergeCell ref="M67:N67"/>
    <mergeCell ref="O67:W67"/>
    <mergeCell ref="B63:C63"/>
    <mergeCell ref="D63:J63"/>
    <mergeCell ref="K63:R63"/>
    <mergeCell ref="S63:W63"/>
    <mergeCell ref="B64:C64"/>
    <mergeCell ref="D64:J64"/>
    <mergeCell ref="K64:R64"/>
    <mergeCell ref="S64:W64"/>
    <mergeCell ref="B61:C61"/>
    <mergeCell ref="D61:J61"/>
    <mergeCell ref="K61:R61"/>
    <mergeCell ref="S61:W61"/>
    <mergeCell ref="B62:C62"/>
    <mergeCell ref="D62:J62"/>
    <mergeCell ref="K62:R62"/>
    <mergeCell ref="S62:W62"/>
    <mergeCell ref="A56:W56"/>
    <mergeCell ref="A57:W57"/>
    <mergeCell ref="A58:W58"/>
    <mergeCell ref="A59:W59"/>
    <mergeCell ref="B60:C60"/>
    <mergeCell ref="D60:J60"/>
    <mergeCell ref="K60:R60"/>
    <mergeCell ref="S60:W60"/>
    <mergeCell ref="A46:A48"/>
    <mergeCell ref="B46:B48"/>
    <mergeCell ref="A51:W51"/>
    <mergeCell ref="A53:W53"/>
    <mergeCell ref="A54:W54"/>
    <mergeCell ref="A55:W55"/>
    <mergeCell ref="G43:H43"/>
    <mergeCell ref="I43:J43"/>
    <mergeCell ref="M43:N43"/>
    <mergeCell ref="O43:Q43"/>
    <mergeCell ref="G44:H44"/>
    <mergeCell ref="I44:J44"/>
    <mergeCell ref="M44:N44"/>
    <mergeCell ref="O44:Q44"/>
    <mergeCell ref="I36:J36"/>
    <mergeCell ref="M36:N36"/>
    <mergeCell ref="O36:Q36"/>
    <mergeCell ref="G41:H41"/>
    <mergeCell ref="I41:J41"/>
    <mergeCell ref="M41:N41"/>
    <mergeCell ref="O41:Q41"/>
    <mergeCell ref="G42:H42"/>
    <mergeCell ref="I42:J42"/>
    <mergeCell ref="M42:N42"/>
    <mergeCell ref="O42:Q42"/>
    <mergeCell ref="G39:H39"/>
    <mergeCell ref="I39:J39"/>
    <mergeCell ref="M39:N39"/>
    <mergeCell ref="O39:Q39"/>
    <mergeCell ref="G40:H40"/>
    <mergeCell ref="I40:J40"/>
    <mergeCell ref="M40:N40"/>
    <mergeCell ref="O40:Q40"/>
    <mergeCell ref="G32:H33"/>
    <mergeCell ref="I32:L32"/>
    <mergeCell ref="M32:N33"/>
    <mergeCell ref="O32:Q33"/>
    <mergeCell ref="R32:W32"/>
    <mergeCell ref="I33:J33"/>
    <mergeCell ref="R33:W44"/>
    <mergeCell ref="G34:H34"/>
    <mergeCell ref="I34:J34"/>
    <mergeCell ref="M34:N34"/>
    <mergeCell ref="G37:H37"/>
    <mergeCell ref="I37:J37"/>
    <mergeCell ref="M37:N37"/>
    <mergeCell ref="O37:Q37"/>
    <mergeCell ref="G38:H38"/>
    <mergeCell ref="I38:J38"/>
    <mergeCell ref="M38:N38"/>
    <mergeCell ref="O38:Q38"/>
    <mergeCell ref="O34:Q34"/>
    <mergeCell ref="G35:H35"/>
    <mergeCell ref="I35:J35"/>
    <mergeCell ref="M35:N35"/>
    <mergeCell ref="O35:Q35"/>
    <mergeCell ref="G36:H36"/>
    <mergeCell ref="U29:V29"/>
    <mergeCell ref="A30:W30"/>
    <mergeCell ref="M28:N28"/>
    <mergeCell ref="O28:P28"/>
    <mergeCell ref="Q28:R28"/>
    <mergeCell ref="S28:T28"/>
    <mergeCell ref="U28:V28"/>
    <mergeCell ref="A29:B29"/>
    <mergeCell ref="D29:E29"/>
    <mergeCell ref="F29:G29"/>
    <mergeCell ref="H29:I29"/>
    <mergeCell ref="J29:K29"/>
    <mergeCell ref="A28:B28"/>
    <mergeCell ref="D28:E28"/>
    <mergeCell ref="F28:G28"/>
    <mergeCell ref="H28:I28"/>
    <mergeCell ref="J28:K28"/>
    <mergeCell ref="M29:N29"/>
    <mergeCell ref="O29:P29"/>
    <mergeCell ref="Q29:R29"/>
    <mergeCell ref="S29:T29"/>
    <mergeCell ref="A24:L24"/>
    <mergeCell ref="M24:W24"/>
    <mergeCell ref="A25:L25"/>
    <mergeCell ref="M25:W25"/>
    <mergeCell ref="A26:W26"/>
    <mergeCell ref="A27:B27"/>
    <mergeCell ref="D27:E27"/>
    <mergeCell ref="F27:G27"/>
    <mergeCell ref="H27:I27"/>
    <mergeCell ref="J27:K27"/>
    <mergeCell ref="M27:N27"/>
    <mergeCell ref="O27:P27"/>
    <mergeCell ref="Q27:R27"/>
    <mergeCell ref="S27:T27"/>
    <mergeCell ref="U27:V27"/>
    <mergeCell ref="A21:N21"/>
    <mergeCell ref="O21:W22"/>
    <mergeCell ref="A22:D22"/>
    <mergeCell ref="E22:I22"/>
    <mergeCell ref="J22:N22"/>
    <mergeCell ref="A23:D23"/>
    <mergeCell ref="E23:I23"/>
    <mergeCell ref="J23:N23"/>
    <mergeCell ref="O23:W23"/>
    <mergeCell ref="A20:C20"/>
    <mergeCell ref="D20:G20"/>
    <mergeCell ref="H20:K20"/>
    <mergeCell ref="L20:O20"/>
    <mergeCell ref="P20:S20"/>
    <mergeCell ref="T20:W20"/>
    <mergeCell ref="A18:W18"/>
    <mergeCell ref="A19:C19"/>
    <mergeCell ref="D19:G19"/>
    <mergeCell ref="H19:K19"/>
    <mergeCell ref="L19:O19"/>
    <mergeCell ref="P19:S19"/>
    <mergeCell ref="T19:W19"/>
    <mergeCell ref="A16:E17"/>
    <mergeCell ref="F16:I17"/>
    <mergeCell ref="J16:M17"/>
    <mergeCell ref="N16:Q16"/>
    <mergeCell ref="R16:T17"/>
    <mergeCell ref="U16:W17"/>
    <mergeCell ref="N17:Q17"/>
    <mergeCell ref="A14:E15"/>
    <mergeCell ref="F14:I15"/>
    <mergeCell ref="J14:M15"/>
    <mergeCell ref="N14:W14"/>
    <mergeCell ref="N15:Q15"/>
    <mergeCell ref="R15:T15"/>
    <mergeCell ref="U15:W15"/>
    <mergeCell ref="S12:W12"/>
    <mergeCell ref="A13:B13"/>
    <mergeCell ref="C13:G13"/>
    <mergeCell ref="H13:M13"/>
    <mergeCell ref="N13:O13"/>
    <mergeCell ref="P13:R13"/>
    <mergeCell ref="S13:W13"/>
    <mergeCell ref="A11:E11"/>
    <mergeCell ref="F11:N11"/>
    <mergeCell ref="O11:Q11"/>
    <mergeCell ref="R11:T11"/>
    <mergeCell ref="U11:W11"/>
    <mergeCell ref="A12:B12"/>
    <mergeCell ref="C12:G12"/>
    <mergeCell ref="H12:M12"/>
    <mergeCell ref="N12:O12"/>
    <mergeCell ref="P12:R12"/>
    <mergeCell ref="A8:G8"/>
    <mergeCell ref="H8:S8"/>
    <mergeCell ref="T8:W8"/>
    <mergeCell ref="A9:W9"/>
    <mergeCell ref="A10:E10"/>
    <mergeCell ref="F10:N10"/>
    <mergeCell ref="O10:Q10"/>
    <mergeCell ref="R10:T10"/>
    <mergeCell ref="U10:W10"/>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19"/>
  <sheetViews>
    <sheetView topLeftCell="A4" workbookViewId="0">
      <selection activeCell="B18" sqref="B18"/>
    </sheetView>
  </sheetViews>
  <sheetFormatPr baseColWidth="10" defaultColWidth="10.09765625" defaultRowHeight="13.8"/>
  <cols>
    <col min="1" max="1" width="25.3984375" style="32" customWidth="1"/>
    <col min="2" max="5" width="29.5" style="32" customWidth="1"/>
    <col min="6" max="6" width="38.69921875" style="32" customWidth="1"/>
    <col min="7" max="7" width="26.09765625" style="32" customWidth="1"/>
    <col min="8" max="8" width="15.59765625" style="32" customWidth="1"/>
    <col min="9" max="9" width="24.19921875" style="32" customWidth="1"/>
    <col min="10" max="14" width="21.8984375" style="32" customWidth="1"/>
    <col min="15" max="15" width="60.19921875" style="32" customWidth="1"/>
    <col min="16" max="16" width="53.59765625" style="32" customWidth="1"/>
    <col min="17" max="17" width="29" style="32" customWidth="1"/>
    <col min="18" max="18" width="30.8984375" style="32" customWidth="1"/>
    <col min="19" max="19" width="57.3984375" style="32" customWidth="1"/>
    <col min="20" max="20" width="54.8984375" style="32" customWidth="1"/>
    <col min="21" max="22" width="17.69921875" style="32" customWidth="1"/>
    <col min="23" max="23" width="12.5" style="32" customWidth="1"/>
    <col min="24" max="24" width="10.09765625" style="32"/>
    <col min="25" max="25" width="10.19921875" style="32" customWidth="1"/>
    <col min="26" max="33" width="17.69921875" style="32" customWidth="1"/>
    <col min="34" max="34" width="12.8984375" style="32" customWidth="1"/>
    <col min="35" max="35" width="16" style="32" customWidth="1"/>
    <col min="36" max="36" width="13" style="32" customWidth="1"/>
    <col min="37" max="37" width="89.8984375" style="32" customWidth="1"/>
    <col min="38" max="38" width="75.5" style="32" customWidth="1"/>
    <col min="39" max="53" width="16.59765625" style="32" customWidth="1"/>
    <col min="54" max="54" width="15.3984375" style="32" customWidth="1"/>
    <col min="55" max="55" width="19.09765625" style="32" customWidth="1"/>
    <col min="56" max="57" width="21.19921875" style="32" customWidth="1"/>
    <col min="58" max="58" width="138.59765625" style="32" customWidth="1"/>
    <col min="59" max="59" width="71.8984375" style="32" customWidth="1"/>
    <col min="60" max="60" width="85.5" style="47" customWidth="1"/>
    <col min="61" max="61" width="119.3984375" style="32" customWidth="1"/>
    <col min="62" max="62" width="78.8984375" style="32" customWidth="1"/>
    <col min="63" max="63" width="59.8984375" style="47" customWidth="1"/>
    <col min="64" max="64" width="83.09765625" style="32" customWidth="1"/>
    <col min="65" max="65" width="74.59765625" style="32" customWidth="1"/>
    <col min="66" max="66" width="59.8984375" style="47" customWidth="1"/>
    <col min="67" max="67" width="72.09765625" style="32" customWidth="1"/>
    <col min="68" max="68" width="54.5" style="32" customWidth="1"/>
    <col min="69" max="69" width="83.8984375" style="32" customWidth="1"/>
    <col min="70" max="16384" width="10.09765625" style="32"/>
  </cols>
  <sheetData>
    <row r="1" spans="1:69" s="43" customFormat="1">
      <c r="A1" s="269"/>
      <c r="B1" s="269"/>
      <c r="C1" s="270" t="s">
        <v>0</v>
      </c>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2"/>
      <c r="BP1" s="41" t="s">
        <v>1</v>
      </c>
      <c r="BQ1" s="42" t="s">
        <v>113</v>
      </c>
    </row>
    <row r="2" spans="1:69" s="43" customFormat="1">
      <c r="A2" s="269"/>
      <c r="B2" s="269"/>
      <c r="C2" s="273"/>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5"/>
      <c r="BP2" s="41" t="s">
        <v>3</v>
      </c>
      <c r="BQ2" s="44" t="s">
        <v>114</v>
      </c>
    </row>
    <row r="3" spans="1:69" s="43" customFormat="1">
      <c r="A3" s="269"/>
      <c r="B3" s="269"/>
      <c r="C3" s="276" t="s">
        <v>115</v>
      </c>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277"/>
      <c r="BF3" s="277"/>
      <c r="BG3" s="277"/>
      <c r="BH3" s="277"/>
      <c r="BI3" s="277"/>
      <c r="BJ3" s="277"/>
      <c r="BK3" s="277"/>
      <c r="BL3" s="277"/>
      <c r="BM3" s="277"/>
      <c r="BN3" s="277"/>
      <c r="BO3" s="278"/>
      <c r="BP3" s="41" t="s">
        <v>5</v>
      </c>
      <c r="BQ3" s="42" t="s">
        <v>116</v>
      </c>
    </row>
    <row r="4" spans="1:69" s="43" customFormat="1">
      <c r="A4" s="269"/>
      <c r="B4" s="269"/>
      <c r="C4" s="279"/>
      <c r="D4" s="280"/>
      <c r="E4" s="280"/>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280"/>
      <c r="AU4" s="280"/>
      <c r="AV4" s="280"/>
      <c r="AW4" s="280"/>
      <c r="AX4" s="280"/>
      <c r="AY4" s="280"/>
      <c r="AZ4" s="280"/>
      <c r="BA4" s="280"/>
      <c r="BB4" s="280"/>
      <c r="BC4" s="280"/>
      <c r="BD4" s="280"/>
      <c r="BE4" s="280"/>
      <c r="BF4" s="280"/>
      <c r="BG4" s="280"/>
      <c r="BH4" s="280"/>
      <c r="BI4" s="280"/>
      <c r="BJ4" s="280"/>
      <c r="BK4" s="280"/>
      <c r="BL4" s="280"/>
      <c r="BM4" s="280"/>
      <c r="BN4" s="280"/>
      <c r="BO4" s="281"/>
      <c r="BP4" s="41" t="s">
        <v>117</v>
      </c>
      <c r="BQ4" s="45">
        <v>45721</v>
      </c>
    </row>
    <row r="5" spans="1:69" s="43" customFormat="1">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row>
    <row r="6" spans="1:69" s="47" customFormat="1" ht="14.4">
      <c r="A6" s="265" t="s">
        <v>118</v>
      </c>
      <c r="B6" s="266"/>
      <c r="C6" s="266"/>
      <c r="D6" s="266"/>
      <c r="E6" s="267"/>
      <c r="F6" s="268" t="s">
        <v>15</v>
      </c>
      <c r="G6" s="268"/>
      <c r="H6" s="268"/>
      <c r="I6" s="268"/>
      <c r="J6" s="268"/>
      <c r="K6" s="268"/>
      <c r="L6" s="268"/>
      <c r="M6" s="268"/>
      <c r="N6" s="268"/>
      <c r="O6" s="268"/>
      <c r="P6" s="268"/>
      <c r="Q6" s="268"/>
      <c r="R6" s="268"/>
      <c r="S6" s="268"/>
      <c r="T6" s="268"/>
      <c r="U6" s="268"/>
      <c r="V6" s="268"/>
      <c r="W6" s="268"/>
      <c r="X6" s="268"/>
      <c r="Y6" s="268"/>
      <c r="Z6" s="268"/>
      <c r="AA6" s="268"/>
      <c r="AB6" s="268" t="s">
        <v>44</v>
      </c>
      <c r="AC6" s="268"/>
      <c r="AD6" s="268"/>
      <c r="AE6" s="268"/>
      <c r="AF6" s="268"/>
      <c r="AG6" s="268"/>
      <c r="AH6" s="268"/>
      <c r="AI6" s="268"/>
      <c r="AJ6" s="268"/>
      <c r="AK6" s="268"/>
      <c r="AL6" s="268"/>
      <c r="AM6" s="282" t="s">
        <v>119</v>
      </c>
      <c r="AN6" s="283"/>
      <c r="AO6" s="283"/>
      <c r="AP6" s="283"/>
      <c r="AQ6" s="283"/>
      <c r="AR6" s="283"/>
      <c r="AS6" s="283"/>
      <c r="AT6" s="283"/>
      <c r="AU6" s="283"/>
      <c r="AV6" s="283"/>
      <c r="AW6" s="283"/>
      <c r="AX6" s="283"/>
      <c r="AY6" s="283"/>
      <c r="AZ6" s="283"/>
      <c r="BA6" s="283"/>
      <c r="BB6" s="283"/>
      <c r="BC6" s="284"/>
      <c r="BD6" s="265" t="s">
        <v>120</v>
      </c>
      <c r="BE6" s="267"/>
      <c r="BF6" s="282" t="s">
        <v>121</v>
      </c>
      <c r="BG6" s="283"/>
      <c r="BH6" s="283"/>
      <c r="BI6" s="283"/>
      <c r="BJ6" s="283"/>
      <c r="BK6" s="283"/>
      <c r="BL6" s="283"/>
      <c r="BM6" s="283"/>
      <c r="BN6" s="283"/>
      <c r="BO6" s="283"/>
      <c r="BP6" s="283"/>
      <c r="BQ6" s="284"/>
    </row>
    <row r="7" spans="1:69" s="47" customFormat="1" ht="14.4">
      <c r="A7" s="263" t="s">
        <v>9</v>
      </c>
      <c r="B7" s="263" t="s">
        <v>10</v>
      </c>
      <c r="C7" s="263" t="s">
        <v>11</v>
      </c>
      <c r="D7" s="263" t="s">
        <v>122</v>
      </c>
      <c r="E7" s="263" t="s">
        <v>123</v>
      </c>
      <c r="F7" s="263" t="s">
        <v>16</v>
      </c>
      <c r="G7" s="263" t="s">
        <v>124</v>
      </c>
      <c r="H7" s="263" t="s">
        <v>3</v>
      </c>
      <c r="I7" s="263" t="s">
        <v>125</v>
      </c>
      <c r="J7" s="263" t="s">
        <v>126</v>
      </c>
      <c r="K7" s="263" t="s">
        <v>127</v>
      </c>
      <c r="L7" s="263" t="s">
        <v>18</v>
      </c>
      <c r="M7" s="263" t="s">
        <v>128</v>
      </c>
      <c r="N7" s="263" t="s">
        <v>24</v>
      </c>
      <c r="O7" s="263" t="s">
        <v>129</v>
      </c>
      <c r="P7" s="263" t="s">
        <v>130</v>
      </c>
      <c r="Q7" s="263" t="s">
        <v>131</v>
      </c>
      <c r="R7" s="263" t="s">
        <v>132</v>
      </c>
      <c r="S7" s="263" t="s">
        <v>29</v>
      </c>
      <c r="T7" s="263" t="s">
        <v>32</v>
      </c>
      <c r="U7" s="263" t="s">
        <v>133</v>
      </c>
      <c r="V7" s="263" t="s">
        <v>134</v>
      </c>
      <c r="W7" s="268" t="s">
        <v>35</v>
      </c>
      <c r="X7" s="268"/>
      <c r="Y7" s="268"/>
      <c r="Z7" s="268"/>
      <c r="AA7" s="268"/>
      <c r="AB7" s="263" t="s">
        <v>46</v>
      </c>
      <c r="AC7" s="263" t="s">
        <v>47</v>
      </c>
      <c r="AD7" s="263" t="s">
        <v>135</v>
      </c>
      <c r="AE7" s="263" t="s">
        <v>49</v>
      </c>
      <c r="AF7" s="263" t="s">
        <v>50</v>
      </c>
      <c r="AG7" s="263" t="s">
        <v>51</v>
      </c>
      <c r="AH7" s="268" t="s">
        <v>57</v>
      </c>
      <c r="AI7" s="268"/>
      <c r="AJ7" s="268"/>
      <c r="AK7" s="263" t="s">
        <v>65</v>
      </c>
      <c r="AL7" s="263" t="s">
        <v>66</v>
      </c>
      <c r="AM7" s="265" t="s">
        <v>136</v>
      </c>
      <c r="AN7" s="266"/>
      <c r="AO7" s="266"/>
      <c r="AP7" s="267"/>
      <c r="AQ7" s="265" t="s">
        <v>137</v>
      </c>
      <c r="AR7" s="266"/>
      <c r="AS7" s="266"/>
      <c r="AT7" s="267"/>
      <c r="AU7" s="265" t="s">
        <v>138</v>
      </c>
      <c r="AV7" s="266"/>
      <c r="AW7" s="266"/>
      <c r="AX7" s="267"/>
      <c r="AY7" s="265" t="s">
        <v>139</v>
      </c>
      <c r="AZ7" s="266"/>
      <c r="BA7" s="266"/>
      <c r="BB7" s="267"/>
      <c r="BC7" s="263" t="s">
        <v>140</v>
      </c>
      <c r="BD7" s="48" t="s">
        <v>141</v>
      </c>
      <c r="BE7" s="49" t="s">
        <v>142</v>
      </c>
      <c r="BF7" s="285"/>
      <c r="BG7" s="286"/>
      <c r="BH7" s="286"/>
      <c r="BI7" s="286"/>
      <c r="BJ7" s="286"/>
      <c r="BK7" s="286"/>
      <c r="BL7" s="286"/>
      <c r="BM7" s="286"/>
      <c r="BN7" s="286"/>
      <c r="BO7" s="286"/>
      <c r="BP7" s="286"/>
      <c r="BQ7" s="287"/>
    </row>
    <row r="8" spans="1:69" s="47" customFormat="1" ht="57.6">
      <c r="A8" s="264"/>
      <c r="B8" s="264"/>
      <c r="C8" s="264"/>
      <c r="D8" s="264"/>
      <c r="E8" s="264"/>
      <c r="F8" s="264"/>
      <c r="G8" s="264"/>
      <c r="H8" s="264"/>
      <c r="I8" s="264"/>
      <c r="J8" s="264"/>
      <c r="K8" s="264"/>
      <c r="L8" s="264"/>
      <c r="M8" s="264"/>
      <c r="N8" s="264"/>
      <c r="O8" s="264"/>
      <c r="P8" s="264"/>
      <c r="Q8" s="264"/>
      <c r="R8" s="264"/>
      <c r="S8" s="264"/>
      <c r="T8" s="264"/>
      <c r="U8" s="264"/>
      <c r="V8" s="264"/>
      <c r="W8" s="48">
        <v>2025</v>
      </c>
      <c r="X8" s="48">
        <v>2026</v>
      </c>
      <c r="Y8" s="48">
        <v>2027</v>
      </c>
      <c r="Z8" s="48" t="s">
        <v>37</v>
      </c>
      <c r="AA8" s="48" t="s">
        <v>38</v>
      </c>
      <c r="AB8" s="264"/>
      <c r="AC8" s="264"/>
      <c r="AD8" s="264"/>
      <c r="AE8" s="264"/>
      <c r="AF8" s="264"/>
      <c r="AG8" s="264"/>
      <c r="AH8" s="50" t="s">
        <v>59</v>
      </c>
      <c r="AI8" s="51" t="s">
        <v>60</v>
      </c>
      <c r="AJ8" s="52" t="s">
        <v>61</v>
      </c>
      <c r="AK8" s="264"/>
      <c r="AL8" s="264"/>
      <c r="AM8" s="48" t="s">
        <v>143</v>
      </c>
      <c r="AN8" s="48" t="s">
        <v>144</v>
      </c>
      <c r="AO8" s="48" t="s">
        <v>100</v>
      </c>
      <c r="AP8" s="48" t="s">
        <v>145</v>
      </c>
      <c r="AQ8" s="48" t="s">
        <v>146</v>
      </c>
      <c r="AR8" s="48" t="s">
        <v>147</v>
      </c>
      <c r="AS8" s="48" t="s">
        <v>101</v>
      </c>
      <c r="AT8" s="48" t="s">
        <v>148</v>
      </c>
      <c r="AU8" s="48" t="s">
        <v>149</v>
      </c>
      <c r="AV8" s="48" t="s">
        <v>150</v>
      </c>
      <c r="AW8" s="48" t="s">
        <v>102</v>
      </c>
      <c r="AX8" s="48" t="s">
        <v>151</v>
      </c>
      <c r="AY8" s="48" t="s">
        <v>152</v>
      </c>
      <c r="AZ8" s="48" t="s">
        <v>153</v>
      </c>
      <c r="BA8" s="48" t="s">
        <v>103</v>
      </c>
      <c r="BB8" s="48" t="s">
        <v>154</v>
      </c>
      <c r="BC8" s="264"/>
      <c r="BD8" s="53" t="s">
        <v>155</v>
      </c>
      <c r="BE8" s="53" t="s">
        <v>156</v>
      </c>
      <c r="BF8" s="54" t="s">
        <v>136</v>
      </c>
      <c r="BG8" s="48" t="s">
        <v>157</v>
      </c>
      <c r="BH8" s="48" t="s">
        <v>158</v>
      </c>
      <c r="BI8" s="54" t="s">
        <v>137</v>
      </c>
      <c r="BJ8" s="48" t="s">
        <v>159</v>
      </c>
      <c r="BK8" s="48" t="s">
        <v>160</v>
      </c>
      <c r="BL8" s="54" t="s">
        <v>138</v>
      </c>
      <c r="BM8" s="48" t="s">
        <v>161</v>
      </c>
      <c r="BN8" s="48" t="s">
        <v>162</v>
      </c>
      <c r="BO8" s="54" t="s">
        <v>139</v>
      </c>
      <c r="BP8" s="48" t="s">
        <v>163</v>
      </c>
      <c r="BQ8" s="48" t="s">
        <v>164</v>
      </c>
    </row>
    <row r="9" spans="1:69" s="47" customFormat="1" ht="87" customHeight="1">
      <c r="A9" s="55" t="e">
        <f>+#REF!</f>
        <v>#REF!</v>
      </c>
      <c r="B9" s="55" t="e">
        <f>+#REF!</f>
        <v>#REF!</v>
      </c>
      <c r="C9" s="55" t="e">
        <f>+#REF!</f>
        <v>#REF!</v>
      </c>
      <c r="D9" s="55" t="s">
        <v>165</v>
      </c>
      <c r="E9" s="55"/>
      <c r="F9" s="55" t="e">
        <f>+#REF!</f>
        <v>#REF!</v>
      </c>
      <c r="G9" s="55" t="e">
        <f>+#REF!</f>
        <v>#REF!</v>
      </c>
      <c r="H9" s="56" t="e">
        <f>+#REF!</f>
        <v>#REF!</v>
      </c>
      <c r="I9" s="56" t="s">
        <v>166</v>
      </c>
      <c r="J9" s="55" t="e">
        <f>+#REF!</f>
        <v>#REF!</v>
      </c>
      <c r="K9" s="55" t="s">
        <v>167</v>
      </c>
      <c r="L9" s="55"/>
      <c r="M9" s="55"/>
      <c r="N9" s="55" t="e">
        <f>+#REF!</f>
        <v>#REF!</v>
      </c>
      <c r="O9" s="55" t="e">
        <f>+#REF!</f>
        <v>#REF!</v>
      </c>
      <c r="P9" s="55" t="e">
        <f>+#REF!</f>
        <v>#REF!</v>
      </c>
      <c r="Q9" s="55" t="e">
        <f>+#REF!</f>
        <v>#REF!</v>
      </c>
      <c r="R9" s="55" t="e">
        <f>+#REF!</f>
        <v>#REF!</v>
      </c>
      <c r="S9" s="55" t="e">
        <f>+#REF!</f>
        <v>#REF!</v>
      </c>
      <c r="T9" s="55" t="e">
        <f>+#REF!</f>
        <v>#REF!</v>
      </c>
      <c r="U9" s="57" t="e">
        <f>+#REF!</f>
        <v>#REF!</v>
      </c>
      <c r="V9" s="61" t="e">
        <f>+#REF!</f>
        <v>#REF!</v>
      </c>
      <c r="W9" s="62" t="e">
        <f>+#REF!</f>
        <v>#REF!</v>
      </c>
      <c r="X9" s="62" t="e">
        <f>+#REF!</f>
        <v>#REF!</v>
      </c>
      <c r="Y9" s="62" t="e">
        <f>+#REF!</f>
        <v>#REF!</v>
      </c>
      <c r="Z9" s="55" t="e">
        <f>+#REF!</f>
        <v>#REF!</v>
      </c>
      <c r="AA9" s="56" t="s">
        <v>168</v>
      </c>
      <c r="AB9" s="57" t="e">
        <f>+#REF!</f>
        <v>#REF!</v>
      </c>
      <c r="AC9" s="57" t="e">
        <f>+#REF!</f>
        <v>#REF!</v>
      </c>
      <c r="AD9" s="63" t="e">
        <f t="shared" ref="AD9:AD15" si="0">+W9</f>
        <v>#REF!</v>
      </c>
      <c r="AE9" s="57" t="e">
        <f>+#REF!</f>
        <v>#REF!</v>
      </c>
      <c r="AF9" s="57" t="e">
        <f>+#REF!</f>
        <v>#REF!</v>
      </c>
      <c r="AG9" s="57" t="e">
        <f>+#REF!</f>
        <v>#REF!</v>
      </c>
      <c r="AH9" s="62" t="e">
        <f>+#REF!</f>
        <v>#REF!</v>
      </c>
      <c r="AI9" s="55" t="e">
        <f>+#REF!</f>
        <v>#REF!</v>
      </c>
      <c r="AJ9" s="55" t="e">
        <f>+#REF!</f>
        <v>#REF!</v>
      </c>
      <c r="AK9" s="55" t="e">
        <f>+#REF!</f>
        <v>#REF!</v>
      </c>
      <c r="AL9" s="55" t="e" cm="1">
        <f t="array" ref="AL9">+#REF!</f>
        <v>#REF!</v>
      </c>
      <c r="AM9" s="58"/>
      <c r="AN9" s="58"/>
      <c r="AO9" s="58"/>
      <c r="AP9" s="58"/>
      <c r="AQ9" s="58"/>
      <c r="AR9" s="58"/>
      <c r="AS9" s="58"/>
      <c r="AT9" s="58"/>
      <c r="AU9" s="58"/>
      <c r="AV9" s="58"/>
      <c r="AW9" s="58"/>
      <c r="AX9" s="58"/>
      <c r="AY9" s="58"/>
      <c r="AZ9" s="58"/>
      <c r="BA9" s="58"/>
      <c r="BB9" s="58"/>
      <c r="BC9" s="58"/>
      <c r="BD9" s="55"/>
      <c r="BE9" s="55"/>
      <c r="BF9" s="59"/>
      <c r="BG9" s="60"/>
      <c r="BH9" s="55"/>
      <c r="BI9" s="59"/>
      <c r="BJ9" s="60"/>
      <c r="BK9" s="55"/>
      <c r="BL9" s="59"/>
      <c r="BM9" s="60"/>
      <c r="BN9" s="55"/>
      <c r="BO9" s="59"/>
      <c r="BP9" s="60"/>
      <c r="BQ9" s="55"/>
    </row>
    <row r="10" spans="1:69" s="47" customFormat="1" ht="41.4">
      <c r="A10" s="55" t="str">
        <f>+'IN-GES-DES-003'!A8</f>
        <v>Estratégicos</v>
      </c>
      <c r="B10" s="55" t="str">
        <f>+'IN-GES-DES-003'!H8</f>
        <v xml:space="preserve">Direccionamiento Estratégico </v>
      </c>
      <c r="C10" s="55" t="str">
        <f>+'IN-GES-DES-003'!S8</f>
        <v>DES</v>
      </c>
      <c r="D10" s="55" t="s">
        <v>165</v>
      </c>
      <c r="E10" s="55"/>
      <c r="F10" s="55" t="str">
        <f>+'IN-GES-DES-003'!A11</f>
        <v xml:space="preserve"> beneficiarios anuales de la ejecución de los proyectos de inversión</v>
      </c>
      <c r="G10" s="55" t="str">
        <f>+'IN-GES-DES-003'!R11</f>
        <v>IN-GES-DES-003</v>
      </c>
      <c r="H10" s="56" t="s">
        <v>169</v>
      </c>
      <c r="I10" s="56" t="s">
        <v>170</v>
      </c>
      <c r="J10" s="55" t="str">
        <f>+'IN-GES-DES-003'!F11</f>
        <v>Indicador de Proyecto de inversión/Indicador de Gestión</v>
      </c>
      <c r="K10" s="55" t="s">
        <v>167</v>
      </c>
      <c r="L10" s="55"/>
      <c r="M10" s="55"/>
      <c r="N10" s="55" t="str">
        <f>+'IN-GES-DES-003'!A13</f>
        <v>N/A</v>
      </c>
      <c r="O10" s="55" t="str">
        <f>+'IN-GES-DES-003'!C13</f>
        <v>N/A</v>
      </c>
      <c r="P10" s="55" t="str">
        <f>+'IN-GES-DES-003'!H13</f>
        <v>N/A</v>
      </c>
      <c r="Q10" s="55" t="str">
        <f>+'IN-GES-DES-003'!N13</f>
        <v>NA</v>
      </c>
      <c r="R10" s="55" t="str">
        <f>+'IN-GES-DES-003'!P13</f>
        <v>NA</v>
      </c>
      <c r="S10" s="55" t="str">
        <f>+'IN-GES-DES-003'!R13</f>
        <v>NA</v>
      </c>
      <c r="T10" s="55" t="str">
        <f>+'IN-GES-DES-003'!A16</f>
        <v>Cuantificar las personas atendidas de acuerdo con la demanda al ingreso del modelo pedagógico del IDIPRON</v>
      </c>
      <c r="U10" s="57" t="str">
        <f>+'IN-GES-DES-003'!F16</f>
        <v>Resultado</v>
      </c>
      <c r="V10" s="61">
        <f>+'IN-GES-DES-003'!J16</f>
        <v>13763</v>
      </c>
      <c r="W10" s="62">
        <f>+'IN-GES-DES-003'!N17</f>
        <v>18413</v>
      </c>
      <c r="X10" s="62">
        <f>+'IN-GES-DES-003'!O17</f>
        <v>14045</v>
      </c>
      <c r="Y10" s="62">
        <f>+'IN-GES-DES-003'!P17</f>
        <v>14045</v>
      </c>
      <c r="Z10" s="55" t="str">
        <f>+'IN-GES-DES-003'!Q16</f>
        <v>3 Años</v>
      </c>
      <c r="AA10" s="56" t="s">
        <v>171</v>
      </c>
      <c r="AB10" s="57" t="str">
        <f>+'IN-GES-DES-003'!A20</f>
        <v>Numérico</v>
      </c>
      <c r="AC10" s="57" t="str">
        <f>+'IN-GES-DES-003'!D20</f>
        <v>Trimestral</v>
      </c>
      <c r="AD10" s="63">
        <f t="shared" si="0"/>
        <v>18413</v>
      </c>
      <c r="AE10" s="57" t="str">
        <f>+'IN-GES-DES-003'!L20</f>
        <v>Simple</v>
      </c>
      <c r="AF10" s="57" t="str">
        <f>+'IN-GES-DES-003'!P20</f>
        <v>Ascendente</v>
      </c>
      <c r="AG10" s="57" t="str">
        <f>+'IN-GES-DES-003'!S20</f>
        <v>Acumulativo</v>
      </c>
      <c r="AH10" s="63">
        <f>+'IN-GES-DES-003'!A23</f>
        <v>14045</v>
      </c>
      <c r="AI10" s="63" t="str">
        <f>+'IN-GES-DES-003'!E23</f>
        <v>≤14044 al 13764</v>
      </c>
      <c r="AJ10" s="63" t="str">
        <f>+'IN-GES-DES-003'!J23</f>
        <v>≤13763</v>
      </c>
      <c r="AK10" s="55" t="str">
        <f>+'IN-GES-DES-003'!A25</f>
        <v>Sistema de información Misional IDIPRON SIMI</v>
      </c>
      <c r="AL10" s="55" t="str" cm="1">
        <f t="array" ref="AL10:AU10">+'IN-GES-DES-003'!M25:V25</f>
        <v xml:space="preserve">(No. De beneficiarios anuales de proyectos de inversión/No. De beneficiarios proyectados)/100 </v>
      </c>
      <c r="AM10" s="58">
        <v>0</v>
      </c>
      <c r="AN10" s="58">
        <v>0</v>
      </c>
      <c r="AO10" s="58">
        <v>0</v>
      </c>
      <c r="AP10" s="58">
        <v>0</v>
      </c>
      <c r="AQ10" s="58">
        <v>0</v>
      </c>
      <c r="AR10" s="58">
        <v>0</v>
      </c>
      <c r="AS10" s="58">
        <v>0</v>
      </c>
      <c r="AT10" s="58">
        <v>0</v>
      </c>
      <c r="AU10" s="58">
        <v>0</v>
      </c>
      <c r="AV10" s="58"/>
      <c r="AW10" s="58"/>
      <c r="AX10" s="58"/>
      <c r="AY10" s="58"/>
      <c r="AZ10" s="58"/>
      <c r="BA10" s="58"/>
      <c r="BB10" s="58"/>
      <c r="BC10" s="58"/>
      <c r="BD10" s="55"/>
      <c r="BE10" s="55"/>
      <c r="BF10" s="59"/>
      <c r="BG10" s="60"/>
      <c r="BH10" s="55"/>
      <c r="BI10" s="59"/>
      <c r="BJ10" s="60"/>
      <c r="BK10" s="55"/>
      <c r="BL10" s="59"/>
      <c r="BM10" s="60"/>
      <c r="BN10" s="55"/>
      <c r="BO10" s="59"/>
      <c r="BP10" s="60"/>
      <c r="BQ10" s="55"/>
    </row>
    <row r="11" spans="1:69" s="47" customFormat="1" ht="27.6">
      <c r="A11" s="55" t="e">
        <f>+#REF!</f>
        <v>#REF!</v>
      </c>
      <c r="B11" s="55" t="e">
        <f>+#REF!</f>
        <v>#REF!</v>
      </c>
      <c r="C11" s="55" t="e">
        <f>+#REF!</f>
        <v>#REF!</v>
      </c>
      <c r="D11" s="55" t="s">
        <v>165</v>
      </c>
      <c r="E11" s="55"/>
      <c r="F11" s="55" t="e">
        <f>+#REF!</f>
        <v>#REF!</v>
      </c>
      <c r="G11" s="55" t="e">
        <f>+#REF!</f>
        <v>#REF!</v>
      </c>
      <c r="H11" s="56" t="s">
        <v>172</v>
      </c>
      <c r="I11" s="56" t="s">
        <v>173</v>
      </c>
      <c r="J11" s="55" t="e">
        <f>+#REF!</f>
        <v>#REF!</v>
      </c>
      <c r="K11" s="55" t="s">
        <v>167</v>
      </c>
      <c r="L11" s="55"/>
      <c r="M11" s="55"/>
      <c r="N11" s="55" t="e">
        <f>+#REF!</f>
        <v>#REF!</v>
      </c>
      <c r="O11" s="55" t="e">
        <f>+#REF!</f>
        <v>#REF!</v>
      </c>
      <c r="P11" s="55" t="e">
        <f>+#REF!</f>
        <v>#REF!</v>
      </c>
      <c r="Q11" s="55" t="e">
        <f>+#REF!</f>
        <v>#REF!</v>
      </c>
      <c r="R11" s="55" t="e">
        <f>+#REF!</f>
        <v>#REF!</v>
      </c>
      <c r="S11" s="55" t="e">
        <f>+#REF!</f>
        <v>#REF!</v>
      </c>
      <c r="T11" s="55" t="e">
        <f>+#REF!</f>
        <v>#REF!</v>
      </c>
      <c r="U11" s="57" t="e">
        <f>+#REF!</f>
        <v>#REF!</v>
      </c>
      <c r="V11" s="62" t="e">
        <f>+#REF!</f>
        <v>#REF!</v>
      </c>
      <c r="W11" s="62" t="e">
        <f>+#REF!</f>
        <v>#REF!</v>
      </c>
      <c r="X11" s="62" t="e">
        <f>+#REF!</f>
        <v>#REF!</v>
      </c>
      <c r="Y11" s="62" t="e">
        <f>+#REF!</f>
        <v>#REF!</v>
      </c>
      <c r="Z11" s="55" t="e">
        <f>+#REF!</f>
        <v>#REF!</v>
      </c>
      <c r="AA11" s="56" t="s">
        <v>174</v>
      </c>
      <c r="AB11" s="57" t="e">
        <f>+#REF!</f>
        <v>#REF!</v>
      </c>
      <c r="AC11" s="57" t="e">
        <f>+#REF!</f>
        <v>#REF!</v>
      </c>
      <c r="AD11" s="63" t="e">
        <f t="shared" si="0"/>
        <v>#REF!</v>
      </c>
      <c r="AE11" s="57" t="e">
        <f>+#REF!</f>
        <v>#REF!</v>
      </c>
      <c r="AF11" s="57"/>
      <c r="AG11" s="57" t="e">
        <f>+#REF!</f>
        <v>#REF!</v>
      </c>
      <c r="AH11" s="63" t="e">
        <f>+#REF!</f>
        <v>#REF!</v>
      </c>
      <c r="AI11" s="63" t="e">
        <f>+#REF!</f>
        <v>#REF!</v>
      </c>
      <c r="AJ11" s="63" t="e">
        <f>+#REF!</f>
        <v>#REF!</v>
      </c>
      <c r="AK11" s="55" t="e">
        <f>+#REF!</f>
        <v>#REF!</v>
      </c>
      <c r="AL11" s="55" t="e" cm="1">
        <f t="array" ref="AL11">+#REF!</f>
        <v>#REF!</v>
      </c>
      <c r="AM11" s="58"/>
      <c r="AN11" s="58"/>
      <c r="AO11" s="58"/>
      <c r="AP11" s="58"/>
      <c r="AQ11" s="58"/>
      <c r="AR11" s="58"/>
      <c r="AS11" s="58"/>
      <c r="AT11" s="58"/>
      <c r="AU11" s="58"/>
      <c r="AV11" s="58"/>
      <c r="AW11" s="58"/>
      <c r="AX11" s="58"/>
      <c r="AY11" s="58"/>
      <c r="AZ11" s="58"/>
      <c r="BA11" s="58"/>
      <c r="BB11" s="58"/>
      <c r="BC11" s="58"/>
      <c r="BD11" s="55"/>
      <c r="BE11" s="55"/>
      <c r="BF11" s="59"/>
      <c r="BG11" s="60"/>
      <c r="BH11" s="55"/>
      <c r="BI11" s="59"/>
      <c r="BJ11" s="60"/>
      <c r="BK11" s="55"/>
      <c r="BL11" s="59"/>
      <c r="BM11" s="60"/>
      <c r="BN11" s="55"/>
      <c r="BO11" s="59"/>
      <c r="BP11" s="60"/>
      <c r="BQ11" s="55"/>
    </row>
    <row r="12" spans="1:69" s="47" customFormat="1" ht="49.5" customHeight="1">
      <c r="A12" s="55" t="e">
        <f>+#REF!</f>
        <v>#REF!</v>
      </c>
      <c r="B12" s="55" t="e">
        <f>+#REF!</f>
        <v>#REF!</v>
      </c>
      <c r="C12" s="55" t="e">
        <f>+#REF!</f>
        <v>#REF!</v>
      </c>
      <c r="D12" s="55" t="s">
        <v>165</v>
      </c>
      <c r="E12" s="55"/>
      <c r="F12" s="55" t="e">
        <f>+#REF!</f>
        <v>#REF!</v>
      </c>
      <c r="G12" s="55" t="e">
        <f>+#REF!</f>
        <v>#REF!</v>
      </c>
      <c r="H12" s="56" t="s">
        <v>175</v>
      </c>
      <c r="I12" s="56" t="s">
        <v>176</v>
      </c>
      <c r="J12" s="55" t="e">
        <f>+#REF!</f>
        <v>#REF!</v>
      </c>
      <c r="K12" s="55" t="s">
        <v>167</v>
      </c>
      <c r="L12" s="55"/>
      <c r="M12" s="55"/>
      <c r="N12" s="55" t="e">
        <f>+#REF!</f>
        <v>#REF!</v>
      </c>
      <c r="O12" s="55" t="e">
        <f>+#REF!</f>
        <v>#REF!</v>
      </c>
      <c r="P12" s="55" t="e">
        <f>+#REF!</f>
        <v>#REF!</v>
      </c>
      <c r="Q12" s="55" t="e">
        <f>+#REF!</f>
        <v>#REF!</v>
      </c>
      <c r="R12" s="55" t="e">
        <f>+#REF!</f>
        <v>#REF!</v>
      </c>
      <c r="S12" s="55" t="e">
        <f>+#REF!</f>
        <v>#REF!</v>
      </c>
      <c r="T12" s="55" t="e">
        <f>+#REF!</f>
        <v>#REF!</v>
      </c>
      <c r="U12" s="57" t="e">
        <f>+#REF!</f>
        <v>#REF!</v>
      </c>
      <c r="V12" s="61" t="e">
        <f>+#REF!</f>
        <v>#REF!</v>
      </c>
      <c r="W12" s="62" t="e">
        <f>+#REF!</f>
        <v>#REF!</v>
      </c>
      <c r="X12" s="62" t="e">
        <f>+#REF!</f>
        <v>#REF!</v>
      </c>
      <c r="Y12" s="62" t="e">
        <f>+#REF!</f>
        <v>#REF!</v>
      </c>
      <c r="Z12" s="55" t="e">
        <f>+#REF!</f>
        <v>#REF!</v>
      </c>
      <c r="AA12" s="56" t="s">
        <v>177</v>
      </c>
      <c r="AB12" s="57" t="e">
        <f>+#REF!</f>
        <v>#REF!</v>
      </c>
      <c r="AC12" s="57" t="e">
        <f>+#REF!</f>
        <v>#REF!</v>
      </c>
      <c r="AD12" s="63" t="e">
        <f t="shared" si="0"/>
        <v>#REF!</v>
      </c>
      <c r="AE12" s="57" t="e">
        <f>+#REF!</f>
        <v>#REF!</v>
      </c>
      <c r="AF12" s="57"/>
      <c r="AG12" s="57" t="e">
        <f>+#REF!</f>
        <v>#REF!</v>
      </c>
      <c r="AH12" s="63" t="e">
        <f>+#REF!</f>
        <v>#REF!</v>
      </c>
      <c r="AI12" s="63" t="e">
        <f>+#REF!</f>
        <v>#REF!</v>
      </c>
      <c r="AJ12" s="63" t="e">
        <f>+#REF!</f>
        <v>#REF!</v>
      </c>
      <c r="AK12" s="55" t="e">
        <f>+#REF!</f>
        <v>#REF!</v>
      </c>
      <c r="AL12" s="55" t="e" cm="1">
        <f t="array" ref="AL12">+#REF!</f>
        <v>#REF!</v>
      </c>
      <c r="AM12" s="58"/>
      <c r="AN12" s="58"/>
      <c r="AO12" s="58"/>
      <c r="AP12" s="58"/>
      <c r="AQ12" s="58"/>
      <c r="AR12" s="58"/>
      <c r="AS12" s="58"/>
      <c r="AT12" s="58"/>
      <c r="AU12" s="58"/>
      <c r="AV12" s="58"/>
      <c r="AW12" s="58"/>
      <c r="AX12" s="58"/>
      <c r="AY12" s="58"/>
      <c r="AZ12" s="58"/>
      <c r="BA12" s="58"/>
      <c r="BB12" s="58"/>
      <c r="BC12" s="58"/>
      <c r="BD12" s="55"/>
      <c r="BE12" s="55"/>
      <c r="BF12" s="59"/>
      <c r="BG12" s="60"/>
      <c r="BH12" s="55"/>
      <c r="BI12" s="59"/>
      <c r="BJ12" s="60"/>
      <c r="BK12" s="55"/>
      <c r="BL12" s="59"/>
      <c r="BM12" s="60"/>
      <c r="BN12" s="55"/>
      <c r="BO12" s="59"/>
      <c r="BP12" s="60"/>
      <c r="BQ12" s="55"/>
    </row>
    <row r="13" spans="1:69" s="47" customFormat="1" ht="34.5" customHeight="1">
      <c r="A13" s="55" t="e">
        <f>+#REF!</f>
        <v>#REF!</v>
      </c>
      <c r="B13" s="55" t="e">
        <f>+#REF!</f>
        <v>#REF!</v>
      </c>
      <c r="C13" s="55" t="e">
        <f>+#REF!</f>
        <v>#REF!</v>
      </c>
      <c r="D13" s="55" t="s">
        <v>165</v>
      </c>
      <c r="E13" s="55"/>
      <c r="F13" s="55" t="e">
        <f>+#REF!</f>
        <v>#REF!</v>
      </c>
      <c r="G13" s="55" t="e">
        <f>+#REF!</f>
        <v>#REF!</v>
      </c>
      <c r="H13" s="56" t="s">
        <v>178</v>
      </c>
      <c r="I13" s="56" t="s">
        <v>179</v>
      </c>
      <c r="J13" s="55" t="e">
        <f>+#REF!</f>
        <v>#REF!</v>
      </c>
      <c r="K13" s="55" t="s">
        <v>167</v>
      </c>
      <c r="L13" s="55"/>
      <c r="M13" s="55"/>
      <c r="N13" s="55" t="e">
        <f>+#REF!</f>
        <v>#REF!</v>
      </c>
      <c r="O13" s="55" t="e">
        <f>+#REF!</f>
        <v>#REF!</v>
      </c>
      <c r="P13" s="55" t="e">
        <f>+#REF!</f>
        <v>#REF!</v>
      </c>
      <c r="Q13" s="55" t="e">
        <f>+#REF!</f>
        <v>#REF!</v>
      </c>
      <c r="R13" s="55" t="e">
        <f>+#REF!</f>
        <v>#REF!</v>
      </c>
      <c r="S13" s="55" t="e">
        <f>+#REF!</f>
        <v>#REF!</v>
      </c>
      <c r="T13" s="55" t="e">
        <f>+#REF!</f>
        <v>#REF!</v>
      </c>
      <c r="U13" s="57" t="e">
        <f>+#REF!</f>
        <v>#REF!</v>
      </c>
      <c r="V13" s="61" t="e">
        <f>+#REF!</f>
        <v>#REF!</v>
      </c>
      <c r="W13" s="62" t="e">
        <f>+#REF!</f>
        <v>#REF!</v>
      </c>
      <c r="X13" s="62" t="e">
        <f>+#REF!</f>
        <v>#REF!</v>
      </c>
      <c r="Y13" s="62" t="e">
        <f>+#REF!</f>
        <v>#REF!</v>
      </c>
      <c r="Z13" s="55" t="e">
        <f>+#REF!</f>
        <v>#REF!</v>
      </c>
      <c r="AA13" s="56" t="s">
        <v>180</v>
      </c>
      <c r="AB13" s="57" t="e">
        <f>+#REF!</f>
        <v>#REF!</v>
      </c>
      <c r="AC13" s="57" t="e">
        <f>+#REF!</f>
        <v>#REF!</v>
      </c>
      <c r="AD13" s="63" t="e">
        <f t="shared" si="0"/>
        <v>#REF!</v>
      </c>
      <c r="AE13" s="57" t="e">
        <f>+#REF!</f>
        <v>#REF!</v>
      </c>
      <c r="AF13" s="57" t="e">
        <f>+#REF!</f>
        <v>#REF!</v>
      </c>
      <c r="AG13" s="57" t="e">
        <f>+#REF!</f>
        <v>#REF!</v>
      </c>
      <c r="AH13" s="63" t="e">
        <f>+#REF!</f>
        <v>#REF!</v>
      </c>
      <c r="AI13" s="63" t="e">
        <f>+#REF!</f>
        <v>#REF!</v>
      </c>
      <c r="AJ13" s="63" t="e">
        <f>+#REF!</f>
        <v>#REF!</v>
      </c>
      <c r="AK13" s="55" t="e">
        <f>+#REF!</f>
        <v>#REF!</v>
      </c>
      <c r="AL13" s="55" t="e" cm="1">
        <f t="array" ref="AL13">+#REF!</f>
        <v>#REF!</v>
      </c>
      <c r="AM13" s="58"/>
      <c r="AN13" s="58"/>
      <c r="AO13" s="58"/>
      <c r="AP13" s="58"/>
      <c r="AQ13" s="58"/>
      <c r="AR13" s="58"/>
      <c r="AS13" s="58"/>
      <c r="AT13" s="58"/>
      <c r="AU13" s="58"/>
      <c r="AV13" s="58"/>
      <c r="AW13" s="58"/>
      <c r="AX13" s="58"/>
      <c r="AY13" s="58"/>
      <c r="AZ13" s="58"/>
      <c r="BA13" s="58"/>
      <c r="BB13" s="58"/>
      <c r="BC13" s="58"/>
      <c r="BD13" s="55"/>
      <c r="BE13" s="55"/>
      <c r="BF13" s="59"/>
      <c r="BG13" s="60"/>
      <c r="BH13" s="55"/>
      <c r="BI13" s="59"/>
      <c r="BJ13" s="60"/>
      <c r="BK13" s="55"/>
      <c r="BL13" s="59"/>
      <c r="BM13" s="60"/>
      <c r="BN13" s="55"/>
      <c r="BO13" s="59"/>
      <c r="BP13" s="60"/>
      <c r="BQ13" s="55"/>
    </row>
    <row r="14" spans="1:69" s="47" customFormat="1" ht="27.6">
      <c r="A14" s="55" t="e">
        <f>+#REF!</f>
        <v>#REF!</v>
      </c>
      <c r="B14" s="55" t="e">
        <f>+#REF!</f>
        <v>#REF!</v>
      </c>
      <c r="C14" s="55" t="e">
        <f>+#REF!</f>
        <v>#REF!</v>
      </c>
      <c r="D14" s="55" t="s">
        <v>165</v>
      </c>
      <c r="E14" s="55"/>
      <c r="F14" s="55" t="e">
        <f>+#REF!</f>
        <v>#REF!</v>
      </c>
      <c r="G14" s="55" t="e">
        <f>+#REF!</f>
        <v>#REF!</v>
      </c>
      <c r="H14" s="56" t="s">
        <v>181</v>
      </c>
      <c r="I14" s="56" t="s">
        <v>182</v>
      </c>
      <c r="J14" s="55" t="e">
        <f>+#REF!</f>
        <v>#REF!</v>
      </c>
      <c r="K14" s="55" t="s">
        <v>167</v>
      </c>
      <c r="L14" s="55"/>
      <c r="M14" s="55"/>
      <c r="N14" s="55" t="e">
        <f>+#REF!</f>
        <v>#REF!</v>
      </c>
      <c r="O14" s="55" t="e">
        <f>+#REF!</f>
        <v>#REF!</v>
      </c>
      <c r="P14" s="55" t="e">
        <f>+#REF!</f>
        <v>#REF!</v>
      </c>
      <c r="Q14" s="55" t="e">
        <f>+#REF!</f>
        <v>#REF!</v>
      </c>
      <c r="R14" s="55" t="e">
        <f>+#REF!</f>
        <v>#REF!</v>
      </c>
      <c r="S14" s="55" t="e">
        <f>+#REF!</f>
        <v>#REF!</v>
      </c>
      <c r="T14" s="55" t="e">
        <f>+#REF!</f>
        <v>#REF!</v>
      </c>
      <c r="U14" s="57" t="e">
        <f>+#REF!</f>
        <v>#REF!</v>
      </c>
      <c r="V14" s="63" t="e">
        <f>+#REF!*100</f>
        <v>#REF!</v>
      </c>
      <c r="W14" s="62" t="e">
        <f>+#REF!</f>
        <v>#REF!</v>
      </c>
      <c r="X14" s="62" t="e">
        <f>+#REF!</f>
        <v>#REF!</v>
      </c>
      <c r="Y14" s="62" t="e">
        <f>+#REF!</f>
        <v>#REF!</v>
      </c>
      <c r="Z14" s="55" t="e">
        <f>+#REF!</f>
        <v>#REF!</v>
      </c>
      <c r="AA14" s="56" t="s">
        <v>183</v>
      </c>
      <c r="AB14" s="57" t="e">
        <f>+#REF!</f>
        <v>#REF!</v>
      </c>
      <c r="AC14" s="57" t="e">
        <f>+#REF!</f>
        <v>#REF!</v>
      </c>
      <c r="AD14" s="63" t="e">
        <f t="shared" si="0"/>
        <v>#REF!</v>
      </c>
      <c r="AE14" s="57" t="e">
        <f>+#REF!</f>
        <v>#REF!</v>
      </c>
      <c r="AF14" s="57" t="e">
        <f>+#REF!</f>
        <v>#REF!</v>
      </c>
      <c r="AG14" s="57" t="e">
        <f>+#REF!</f>
        <v>#REF!</v>
      </c>
      <c r="AH14" s="58" t="e">
        <f>+#REF!</f>
        <v>#REF!</v>
      </c>
      <c r="AI14" s="55" t="e">
        <f>+#REF!</f>
        <v>#REF!</v>
      </c>
      <c r="AJ14" s="55" t="e">
        <f>+#REF!</f>
        <v>#REF!</v>
      </c>
      <c r="AK14" s="55" t="e">
        <f>+#REF!</f>
        <v>#REF!</v>
      </c>
      <c r="AL14" s="55" t="e">
        <f>+#REF!</f>
        <v>#REF!</v>
      </c>
      <c r="AM14" s="58"/>
      <c r="AN14" s="58"/>
      <c r="AO14" s="58"/>
      <c r="AP14" s="58"/>
      <c r="AQ14" s="58"/>
      <c r="AR14" s="58"/>
      <c r="AS14" s="58"/>
      <c r="AT14" s="58"/>
      <c r="AU14" s="58"/>
      <c r="AV14" s="58"/>
      <c r="AW14" s="58"/>
      <c r="AX14" s="58"/>
      <c r="AY14" s="58"/>
      <c r="AZ14" s="58"/>
      <c r="BA14" s="58"/>
      <c r="BB14" s="58"/>
      <c r="BC14" s="58"/>
      <c r="BD14" s="55"/>
      <c r="BE14" s="55"/>
      <c r="BF14" s="59"/>
      <c r="BG14" s="60"/>
      <c r="BH14" s="55"/>
      <c r="BI14" s="59"/>
      <c r="BJ14" s="60"/>
      <c r="BK14" s="55"/>
      <c r="BL14" s="59"/>
      <c r="BM14" s="60"/>
      <c r="BN14" s="55"/>
      <c r="BO14" s="59"/>
      <c r="BP14" s="60"/>
      <c r="BQ14" s="55"/>
    </row>
    <row r="15" spans="1:69" s="47" customFormat="1" ht="27.6">
      <c r="A15" s="55" t="e">
        <f>+#REF!</f>
        <v>#REF!</v>
      </c>
      <c r="B15" s="55" t="e">
        <f>+#REF!</f>
        <v>#REF!</v>
      </c>
      <c r="C15" s="55" t="e">
        <f>+#REF!</f>
        <v>#REF!</v>
      </c>
      <c r="D15" s="55" t="s">
        <v>165</v>
      </c>
      <c r="E15" s="55"/>
      <c r="F15" s="55" t="e">
        <f>+#REF!</f>
        <v>#REF!</v>
      </c>
      <c r="G15" s="55" t="e">
        <f>+#REF!</f>
        <v>#REF!</v>
      </c>
      <c r="H15" s="56" t="s">
        <v>184</v>
      </c>
      <c r="I15" s="56" t="s">
        <v>185</v>
      </c>
      <c r="J15" s="55" t="e">
        <f>+#REF!</f>
        <v>#REF!</v>
      </c>
      <c r="K15" s="55" t="s">
        <v>167</v>
      </c>
      <c r="L15" s="55"/>
      <c r="M15" s="55"/>
      <c r="N15" s="55" t="e">
        <f>+#REF!</f>
        <v>#REF!</v>
      </c>
      <c r="O15" s="55" t="e">
        <f>+#REF!</f>
        <v>#REF!</v>
      </c>
      <c r="P15" s="55" t="e">
        <f>+#REF!</f>
        <v>#REF!</v>
      </c>
      <c r="Q15" s="55" t="e">
        <f>+#REF!</f>
        <v>#REF!</v>
      </c>
      <c r="R15" s="55" t="e">
        <f>+#REF!</f>
        <v>#REF!</v>
      </c>
      <c r="S15" s="55" t="e">
        <f>+#REF!</f>
        <v>#REF!</v>
      </c>
      <c r="T15" s="55" t="e">
        <f>+#REF!</f>
        <v>#REF!</v>
      </c>
      <c r="U15" s="57" t="e">
        <f>+#REF!</f>
        <v>#REF!</v>
      </c>
      <c r="V15" s="63" t="e">
        <f>+#REF!</f>
        <v>#REF!</v>
      </c>
      <c r="W15" s="63" t="e">
        <f>+#REF!</f>
        <v>#REF!</v>
      </c>
      <c r="X15" s="63" t="e">
        <f>+#REF!</f>
        <v>#REF!</v>
      </c>
      <c r="Y15" s="63" t="e">
        <f>+#REF!</f>
        <v>#REF!</v>
      </c>
      <c r="Z15" s="55" t="e">
        <f>+#REF!</f>
        <v>#REF!</v>
      </c>
      <c r="AA15" s="56" t="s">
        <v>186</v>
      </c>
      <c r="AB15" s="57" t="e">
        <f>+#REF!</f>
        <v>#REF!</v>
      </c>
      <c r="AC15" s="57" t="e">
        <f>+#REF!</f>
        <v>#REF!</v>
      </c>
      <c r="AD15" s="63" t="e">
        <f t="shared" si="0"/>
        <v>#REF!</v>
      </c>
      <c r="AE15" s="57" t="e">
        <f>+#REF!</f>
        <v>#REF!</v>
      </c>
      <c r="AF15" s="57"/>
      <c r="AG15" s="57" t="e">
        <f>+#REF!</f>
        <v>#REF!</v>
      </c>
      <c r="AH15" s="63" t="e">
        <f>+#REF!</f>
        <v>#REF!</v>
      </c>
      <c r="AI15" s="63" t="e">
        <f>+#REF!</f>
        <v>#REF!</v>
      </c>
      <c r="AJ15" s="63" t="e">
        <f>+#REF!</f>
        <v>#REF!</v>
      </c>
      <c r="AK15" s="55" t="e" cm="1">
        <f t="array" ref="AK15">+#REF!</f>
        <v>#REF!</v>
      </c>
      <c r="AL15" s="55" t="e" cm="1">
        <f t="array" ref="AL15">+#REF!</f>
        <v>#REF!</v>
      </c>
      <c r="AM15" s="58"/>
      <c r="AN15" s="58"/>
      <c r="AO15" s="58"/>
      <c r="AP15" s="58"/>
      <c r="AQ15" s="58"/>
      <c r="AR15" s="58"/>
      <c r="AS15" s="58"/>
      <c r="AT15" s="58"/>
      <c r="AU15" s="58"/>
      <c r="AV15" s="58"/>
      <c r="AW15" s="58"/>
      <c r="AX15" s="58"/>
      <c r="AY15" s="58"/>
      <c r="AZ15" s="58"/>
      <c r="BA15" s="58"/>
      <c r="BB15" s="58"/>
      <c r="BC15" s="58"/>
      <c r="BD15" s="55"/>
      <c r="BE15" s="55"/>
      <c r="BF15" s="59"/>
      <c r="BG15" s="60"/>
      <c r="BH15" s="55"/>
      <c r="BI15" s="59"/>
      <c r="BJ15" s="60"/>
      <c r="BK15" s="55"/>
      <c r="BL15" s="59"/>
      <c r="BM15" s="60"/>
      <c r="BN15" s="55"/>
      <c r="BO15" s="59"/>
      <c r="BP15" s="60"/>
      <c r="BQ15" s="55"/>
    </row>
    <row r="16" spans="1:69" s="47" customFormat="1" ht="14.4">
      <c r="A16" s="55"/>
      <c r="B16" s="55"/>
      <c r="C16" s="55"/>
      <c r="D16" s="55"/>
      <c r="E16" s="55"/>
      <c r="F16" s="55"/>
      <c r="G16" s="55"/>
      <c r="H16" s="56"/>
      <c r="I16" s="56"/>
      <c r="J16" s="55"/>
      <c r="K16" s="55"/>
      <c r="L16" s="55"/>
      <c r="M16" s="55"/>
      <c r="N16" s="55"/>
      <c r="O16" s="55"/>
      <c r="P16" s="55"/>
      <c r="Q16" s="55"/>
      <c r="R16" s="55"/>
      <c r="S16" s="55"/>
      <c r="T16" s="55"/>
      <c r="U16" s="55"/>
      <c r="V16" s="57"/>
      <c r="W16" s="58"/>
      <c r="X16" s="58"/>
      <c r="Y16" s="58"/>
      <c r="Z16" s="55"/>
      <c r="AA16" s="55"/>
      <c r="AB16" s="55"/>
      <c r="AC16" s="55"/>
      <c r="AD16" s="57"/>
      <c r="AE16" s="57"/>
      <c r="AF16" s="57"/>
      <c r="AG16" s="57"/>
      <c r="AH16" s="58"/>
      <c r="AI16" s="55"/>
      <c r="AJ16" s="55"/>
      <c r="AK16" s="55"/>
      <c r="AL16" s="55"/>
      <c r="AM16" s="58"/>
      <c r="AN16" s="58"/>
      <c r="AO16" s="58"/>
      <c r="AP16" s="58"/>
      <c r="AQ16" s="58"/>
      <c r="AR16" s="58"/>
      <c r="AS16" s="58"/>
      <c r="AT16" s="58"/>
      <c r="AU16" s="58"/>
      <c r="AV16" s="58"/>
      <c r="AW16" s="58"/>
      <c r="AX16" s="58"/>
      <c r="AY16" s="58"/>
      <c r="AZ16" s="58"/>
      <c r="BA16" s="58"/>
      <c r="BB16" s="58"/>
      <c r="BC16" s="58"/>
      <c r="BD16" s="55"/>
      <c r="BE16" s="55"/>
      <c r="BF16" s="59"/>
      <c r="BG16" s="60"/>
      <c r="BH16" s="55"/>
      <c r="BI16" s="59"/>
      <c r="BJ16" s="60"/>
      <c r="BK16" s="55"/>
      <c r="BL16" s="59"/>
      <c r="BM16" s="60"/>
      <c r="BN16" s="55"/>
      <c r="BO16" s="59"/>
      <c r="BP16" s="60"/>
      <c r="BQ16" s="55"/>
    </row>
    <row r="17" spans="1:69" s="47" customFormat="1" ht="14.4">
      <c r="A17" s="55"/>
      <c r="B17" s="55"/>
      <c r="C17" s="55"/>
      <c r="D17" s="55"/>
      <c r="E17" s="55"/>
      <c r="F17" s="55"/>
      <c r="G17" s="55"/>
      <c r="H17" s="56"/>
      <c r="I17" s="56"/>
      <c r="J17" s="55"/>
      <c r="K17" s="55"/>
      <c r="L17" s="55"/>
      <c r="M17" s="55"/>
      <c r="N17" s="55"/>
      <c r="O17" s="55"/>
      <c r="P17" s="55"/>
      <c r="Q17" s="55"/>
      <c r="R17" s="55"/>
      <c r="S17" s="55"/>
      <c r="T17" s="55"/>
      <c r="U17" s="55"/>
      <c r="V17" s="57"/>
      <c r="W17" s="58"/>
      <c r="X17" s="58"/>
      <c r="Y17" s="58"/>
      <c r="Z17" s="55"/>
      <c r="AA17" s="55"/>
      <c r="AB17" s="55"/>
      <c r="AC17" s="55"/>
      <c r="AD17" s="57"/>
      <c r="AE17" s="57"/>
      <c r="AF17" s="57"/>
      <c r="AG17" s="57"/>
      <c r="AH17" s="58"/>
      <c r="AI17" s="55"/>
      <c r="AJ17" s="55"/>
      <c r="AK17" s="55"/>
      <c r="AL17" s="55"/>
      <c r="AM17" s="58"/>
      <c r="AN17" s="58"/>
      <c r="AO17" s="58"/>
      <c r="AP17" s="58"/>
      <c r="AQ17" s="58"/>
      <c r="AR17" s="58"/>
      <c r="AS17" s="58"/>
      <c r="AT17" s="58"/>
      <c r="AU17" s="58"/>
      <c r="AV17" s="58"/>
      <c r="AW17" s="58"/>
      <c r="AX17" s="58"/>
      <c r="AY17" s="58"/>
      <c r="AZ17" s="58"/>
      <c r="BA17" s="58"/>
      <c r="BB17" s="58"/>
      <c r="BC17" s="58"/>
      <c r="BD17" s="55"/>
      <c r="BE17" s="55"/>
      <c r="BF17" s="59"/>
      <c r="BG17" s="60"/>
      <c r="BH17" s="55"/>
      <c r="BI17" s="59"/>
      <c r="BJ17" s="60"/>
      <c r="BK17" s="55"/>
      <c r="BL17" s="59"/>
      <c r="BM17" s="60"/>
      <c r="BN17" s="55"/>
      <c r="BO17" s="59"/>
      <c r="BP17" s="60"/>
      <c r="BQ17" s="55"/>
    </row>
    <row r="18" spans="1:69" s="47" customFormat="1" ht="14.4">
      <c r="A18" s="55"/>
      <c r="B18" s="55"/>
      <c r="C18" s="55"/>
      <c r="D18" s="55"/>
      <c r="E18" s="55"/>
      <c r="F18" s="55"/>
      <c r="G18" s="55"/>
      <c r="H18" s="56"/>
      <c r="I18" s="56"/>
      <c r="J18" s="55"/>
      <c r="K18" s="55"/>
      <c r="L18" s="55"/>
      <c r="M18" s="55"/>
      <c r="N18" s="55"/>
      <c r="O18" s="55"/>
      <c r="P18" s="55"/>
      <c r="Q18" s="55"/>
      <c r="R18" s="55"/>
      <c r="S18" s="55"/>
      <c r="T18" s="55"/>
      <c r="U18" s="55"/>
      <c r="V18" s="57"/>
      <c r="W18" s="58"/>
      <c r="X18" s="58"/>
      <c r="Y18" s="58"/>
      <c r="Z18" s="55"/>
      <c r="AA18" s="55"/>
      <c r="AB18" s="55"/>
      <c r="AC18" s="55"/>
      <c r="AD18" s="57"/>
      <c r="AE18" s="57"/>
      <c r="AF18" s="57"/>
      <c r="AG18" s="57"/>
      <c r="AH18" s="58"/>
      <c r="AI18" s="55"/>
      <c r="AJ18" s="55"/>
      <c r="AK18" s="55"/>
      <c r="AL18" s="55"/>
      <c r="AM18" s="58"/>
      <c r="AN18" s="58"/>
      <c r="AO18" s="58"/>
      <c r="AP18" s="58"/>
      <c r="AQ18" s="58"/>
      <c r="AR18" s="58"/>
      <c r="AS18" s="58"/>
      <c r="AT18" s="58"/>
      <c r="AU18" s="58"/>
      <c r="AV18" s="58"/>
      <c r="AW18" s="58"/>
      <c r="AX18" s="58"/>
      <c r="AY18" s="58"/>
      <c r="AZ18" s="58"/>
      <c r="BA18" s="58"/>
      <c r="BB18" s="58"/>
      <c r="BC18" s="58"/>
      <c r="BD18" s="55"/>
      <c r="BE18" s="55"/>
      <c r="BF18" s="59"/>
      <c r="BG18" s="60"/>
      <c r="BH18" s="55"/>
      <c r="BI18" s="59"/>
      <c r="BJ18" s="60"/>
      <c r="BK18" s="55"/>
      <c r="BL18" s="59"/>
      <c r="BM18" s="60"/>
      <c r="BN18" s="55"/>
      <c r="BO18" s="59"/>
      <c r="BP18" s="60"/>
      <c r="BQ18" s="55"/>
    </row>
    <row r="19" spans="1:69">
      <c r="A19" s="262" t="s">
        <v>187</v>
      </c>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c r="BI19" s="262"/>
      <c r="BJ19" s="262"/>
      <c r="BK19" s="262"/>
      <c r="BL19" s="262"/>
      <c r="BM19" s="262"/>
      <c r="BN19" s="262"/>
      <c r="BO19" s="262"/>
      <c r="BP19" s="262"/>
      <c r="BQ19" s="262"/>
    </row>
  </sheetData>
  <mergeCells count="47">
    <mergeCell ref="A1:B4"/>
    <mergeCell ref="C1:BO2"/>
    <mergeCell ref="C3:BO4"/>
    <mergeCell ref="A6:E6"/>
    <mergeCell ref="F6:AA6"/>
    <mergeCell ref="AB6:AL6"/>
    <mergeCell ref="AM6:BC6"/>
    <mergeCell ref="BD6:BE6"/>
    <mergeCell ref="BF6:BQ7"/>
    <mergeCell ref="A7:A8"/>
    <mergeCell ref="M7:M8"/>
    <mergeCell ref="B7:B8"/>
    <mergeCell ref="C7:C8"/>
    <mergeCell ref="D7:D8"/>
    <mergeCell ref="E7:E8"/>
    <mergeCell ref="F7:F8"/>
    <mergeCell ref="G7:G8"/>
    <mergeCell ref="H7:H8"/>
    <mergeCell ref="I7:I8"/>
    <mergeCell ref="J7:J8"/>
    <mergeCell ref="K7:K8"/>
    <mergeCell ref="L7:L8"/>
    <mergeCell ref="W7:AA7"/>
    <mergeCell ref="AB7:AB8"/>
    <mergeCell ref="AC7:AC8"/>
    <mergeCell ref="N7:N8"/>
    <mergeCell ref="O7:O8"/>
    <mergeCell ref="P7:P8"/>
    <mergeCell ref="Q7:Q8"/>
    <mergeCell ref="R7:R8"/>
    <mergeCell ref="S7:S8"/>
    <mergeCell ref="A19:BQ19"/>
    <mergeCell ref="AL7:AL8"/>
    <mergeCell ref="AM7:AP7"/>
    <mergeCell ref="AQ7:AT7"/>
    <mergeCell ref="AU7:AX7"/>
    <mergeCell ref="AY7:BB7"/>
    <mergeCell ref="BC7:BC8"/>
    <mergeCell ref="AD7:AD8"/>
    <mergeCell ref="AE7:AE8"/>
    <mergeCell ref="AF7:AF8"/>
    <mergeCell ref="AG7:AG8"/>
    <mergeCell ref="AH7:AJ7"/>
    <mergeCell ref="AK7:AK8"/>
    <mergeCell ref="T7:T8"/>
    <mergeCell ref="U7:U8"/>
    <mergeCell ref="V7:V8"/>
  </mergeCells>
  <conditionalFormatting sqref="K9:N18">
    <cfRule type="containsText" dxfId="1" priority="1" operator="containsText" text="Obsoleto">
      <formula>NOT(ISERROR(SEARCH("Obsoleto",K9)))</formula>
    </cfRule>
    <cfRule type="containsText" dxfId="0" priority="2" operator="containsText" text="Vigente">
      <formula>NOT(ISERROR(SEARCH("Vigente",K9)))</formula>
    </cfRule>
  </conditionalFormatting>
  <dataValidations disablePrompts="1" count="2">
    <dataValidation type="textLength" allowBlank="1" showInputMessage="1" showErrorMessage="1" sqref="BG9:BG18 BJ9:BJ18 BM9:BM18 BP9:BP18" xr:uid="{00000000-0002-0000-0200-000000000000}">
      <formula1>100</formula1>
      <formula2>300</formula2>
    </dataValidation>
    <dataValidation type="textLength" allowBlank="1" showInputMessage="1" showErrorMessage="1" sqref="BF9:BF18 BI9:BI18 BL9:BL18 BO9:BO18" xr:uid="{00000000-0002-0000-0200-000001000000}">
      <formula1>200</formula1>
      <formula2>700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2"/>
  <sheetViews>
    <sheetView workbookViewId="0">
      <selection activeCell="A2" sqref="A2:A15"/>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126</v>
      </c>
      <c r="B1" s="33" t="s">
        <v>263</v>
      </c>
      <c r="C1" s="33" t="s">
        <v>264</v>
      </c>
      <c r="D1" s="33" t="s">
        <v>49</v>
      </c>
      <c r="E1" s="33" t="s">
        <v>51</v>
      </c>
      <c r="F1" s="33" t="s">
        <v>265</v>
      </c>
      <c r="G1" s="33" t="s">
        <v>266</v>
      </c>
      <c r="H1" s="33" t="s">
        <v>38</v>
      </c>
      <c r="I1" s="33" t="s">
        <v>267</v>
      </c>
      <c r="J1" s="33" t="s">
        <v>129</v>
      </c>
      <c r="K1" s="33" t="s">
        <v>268</v>
      </c>
      <c r="L1" s="33" t="s">
        <v>269</v>
      </c>
      <c r="M1" s="33" t="s">
        <v>11</v>
      </c>
      <c r="N1" s="33" t="s">
        <v>270</v>
      </c>
      <c r="O1" s="33" t="s">
        <v>46</v>
      </c>
      <c r="P1" s="33" t="s">
        <v>271</v>
      </c>
      <c r="Q1" s="33" t="s">
        <v>18</v>
      </c>
      <c r="R1" s="38" t="s">
        <v>3</v>
      </c>
    </row>
    <row r="2" spans="1:18" ht="24" customHeight="1">
      <c r="A2" s="31" t="s">
        <v>272</v>
      </c>
      <c r="B2" t="s">
        <v>40</v>
      </c>
      <c r="C2" t="s">
        <v>55</v>
      </c>
      <c r="D2" t="s">
        <v>54</v>
      </c>
      <c r="E2" t="s">
        <v>56</v>
      </c>
      <c r="F2" t="s">
        <v>273</v>
      </c>
      <c r="G2" t="s">
        <v>274</v>
      </c>
      <c r="H2" s="35">
        <v>2025</v>
      </c>
      <c r="I2" t="s">
        <v>275</v>
      </c>
      <c r="J2" s="34" t="s">
        <v>276</v>
      </c>
      <c r="K2" s="34" t="s">
        <v>277</v>
      </c>
      <c r="L2" s="27" t="s">
        <v>278</v>
      </c>
      <c r="M2" s="28" t="s">
        <v>279</v>
      </c>
      <c r="N2" t="s">
        <v>12</v>
      </c>
      <c r="O2" t="s">
        <v>108</v>
      </c>
      <c r="P2" s="37" t="s">
        <v>21</v>
      </c>
      <c r="Q2" s="37" t="s">
        <v>21</v>
      </c>
      <c r="R2" s="39" t="s">
        <v>23</v>
      </c>
    </row>
    <row r="3" spans="1:18" ht="24" customHeight="1">
      <c r="A3" s="31" t="s">
        <v>280</v>
      </c>
      <c r="B3" t="s">
        <v>281</v>
      </c>
      <c r="C3" t="s">
        <v>282</v>
      </c>
      <c r="D3" t="s">
        <v>283</v>
      </c>
      <c r="E3" t="s">
        <v>99</v>
      </c>
      <c r="F3" t="s">
        <v>284</v>
      </c>
      <c r="G3" t="s">
        <v>285</v>
      </c>
      <c r="H3" s="35">
        <v>2026</v>
      </c>
      <c r="I3" t="s">
        <v>12</v>
      </c>
      <c r="J3" s="27" t="s">
        <v>286</v>
      </c>
      <c r="K3" s="27" t="s">
        <v>287</v>
      </c>
      <c r="L3" s="27" t="s">
        <v>13</v>
      </c>
      <c r="M3" s="28" t="s">
        <v>14</v>
      </c>
      <c r="N3" t="s">
        <v>288</v>
      </c>
      <c r="O3" t="s">
        <v>52</v>
      </c>
      <c r="P3" s="37" t="s">
        <v>289</v>
      </c>
      <c r="Q3" s="37" t="s">
        <v>290</v>
      </c>
      <c r="R3" s="39" t="s">
        <v>291</v>
      </c>
    </row>
    <row r="4" spans="1:18" ht="24" customHeight="1">
      <c r="A4" s="31" t="s">
        <v>105</v>
      </c>
      <c r="B4" t="s">
        <v>292</v>
      </c>
      <c r="F4" t="s">
        <v>293</v>
      </c>
      <c r="G4" t="s">
        <v>98</v>
      </c>
      <c r="H4" s="35">
        <v>2027</v>
      </c>
      <c r="I4" t="s">
        <v>294</v>
      </c>
      <c r="J4" s="34" t="s">
        <v>295</v>
      </c>
      <c r="K4" s="27" t="s">
        <v>296</v>
      </c>
      <c r="L4" s="27" t="s">
        <v>297</v>
      </c>
      <c r="M4" s="28" t="s">
        <v>298</v>
      </c>
      <c r="N4" t="s">
        <v>299</v>
      </c>
      <c r="P4" s="37" t="s">
        <v>300</v>
      </c>
      <c r="R4" s="39" t="s">
        <v>301</v>
      </c>
    </row>
    <row r="5" spans="1:18" ht="24" customHeight="1">
      <c r="A5" s="31" t="s">
        <v>302</v>
      </c>
      <c r="B5" t="s">
        <v>303</v>
      </c>
      <c r="F5" t="s">
        <v>53</v>
      </c>
      <c r="G5" t="s">
        <v>30</v>
      </c>
      <c r="H5" t="s">
        <v>30</v>
      </c>
      <c r="I5" t="s">
        <v>304</v>
      </c>
      <c r="J5" s="27" t="s">
        <v>305</v>
      </c>
      <c r="K5" s="34" t="s">
        <v>306</v>
      </c>
      <c r="L5" s="27" t="s">
        <v>307</v>
      </c>
      <c r="M5" s="27" t="s">
        <v>308</v>
      </c>
      <c r="N5" t="s">
        <v>309</v>
      </c>
      <c r="P5" s="32"/>
      <c r="R5" s="39" t="s">
        <v>310</v>
      </c>
    </row>
    <row r="6" spans="1:18" ht="24" customHeight="1">
      <c r="A6" s="31" t="s">
        <v>311</v>
      </c>
      <c r="B6" t="s">
        <v>312</v>
      </c>
      <c r="F6" t="s">
        <v>313</v>
      </c>
      <c r="I6" s="36" t="s">
        <v>314</v>
      </c>
      <c r="J6" s="27" t="s">
        <v>315</v>
      </c>
      <c r="K6" s="34" t="s">
        <v>316</v>
      </c>
      <c r="L6" s="27" t="s">
        <v>317</v>
      </c>
      <c r="M6" s="28" t="s">
        <v>318</v>
      </c>
      <c r="R6" s="39" t="s">
        <v>319</v>
      </c>
    </row>
    <row r="7" spans="1:18" ht="24" customHeight="1">
      <c r="A7" s="31" t="s">
        <v>320</v>
      </c>
      <c r="B7" t="s">
        <v>97</v>
      </c>
      <c r="F7" t="s">
        <v>321</v>
      </c>
      <c r="I7" s="27" t="s">
        <v>30</v>
      </c>
      <c r="J7" s="27" t="s">
        <v>322</v>
      </c>
      <c r="K7" s="27" t="s">
        <v>323</v>
      </c>
      <c r="L7" s="27" t="s">
        <v>324</v>
      </c>
      <c r="M7" s="27" t="s">
        <v>325</v>
      </c>
      <c r="R7" s="39" t="s">
        <v>326</v>
      </c>
    </row>
    <row r="8" spans="1:18" ht="24" customHeight="1">
      <c r="A8" s="31" t="s">
        <v>327</v>
      </c>
      <c r="B8" t="s">
        <v>328</v>
      </c>
      <c r="F8" t="s">
        <v>329</v>
      </c>
      <c r="J8" s="27" t="s">
        <v>330</v>
      </c>
      <c r="K8" s="27" t="s">
        <v>331</v>
      </c>
      <c r="L8" s="27" t="s">
        <v>332</v>
      </c>
      <c r="M8" s="27" t="s">
        <v>333</v>
      </c>
      <c r="R8" s="39" t="s">
        <v>334</v>
      </c>
    </row>
    <row r="9" spans="1:18" ht="24" customHeight="1">
      <c r="A9" s="31" t="s">
        <v>341</v>
      </c>
      <c r="F9" t="s">
        <v>335</v>
      </c>
      <c r="J9" s="27" t="s">
        <v>336</v>
      </c>
      <c r="K9" s="27" t="s">
        <v>337</v>
      </c>
      <c r="L9" s="27" t="s">
        <v>338</v>
      </c>
      <c r="M9" s="28" t="s">
        <v>339</v>
      </c>
      <c r="R9" s="39" t="s">
        <v>340</v>
      </c>
    </row>
    <row r="10" spans="1:18" ht="24" customHeight="1">
      <c r="A10" s="31" t="s">
        <v>347</v>
      </c>
      <c r="J10" s="27" t="s">
        <v>342</v>
      </c>
      <c r="K10" s="27" t="s">
        <v>343</v>
      </c>
      <c r="L10" s="27" t="s">
        <v>344</v>
      </c>
      <c r="M10" s="27" t="s">
        <v>345</v>
      </c>
      <c r="R10" s="39" t="s">
        <v>346</v>
      </c>
    </row>
    <row r="11" spans="1:18" ht="55.2">
      <c r="A11" s="31" t="s">
        <v>405</v>
      </c>
      <c r="J11" s="27" t="s">
        <v>348</v>
      </c>
      <c r="K11" s="27" t="s">
        <v>349</v>
      </c>
      <c r="L11" s="27" t="s">
        <v>350</v>
      </c>
      <c r="M11" s="27" t="s">
        <v>351</v>
      </c>
      <c r="R11" s="39" t="s">
        <v>114</v>
      </c>
    </row>
    <row r="12" spans="1:18" ht="27.6">
      <c r="A12" s="31" t="s">
        <v>406</v>
      </c>
      <c r="J12" s="34" t="s">
        <v>352</v>
      </c>
      <c r="K12" s="27" t="s">
        <v>353</v>
      </c>
      <c r="L12" s="27" t="s">
        <v>354</v>
      </c>
      <c r="M12" s="27" t="s">
        <v>355</v>
      </c>
      <c r="R12" s="39" t="s">
        <v>4</v>
      </c>
    </row>
    <row r="13" spans="1:18" ht="27.6">
      <c r="A13" s="31" t="s">
        <v>20</v>
      </c>
      <c r="J13" s="27" t="s">
        <v>30</v>
      </c>
      <c r="K13" s="27" t="s">
        <v>357</v>
      </c>
      <c r="L13" s="27" t="s">
        <v>358</v>
      </c>
      <c r="M13" s="27" t="s">
        <v>359</v>
      </c>
      <c r="R13" s="39" t="s">
        <v>360</v>
      </c>
    </row>
    <row r="14" spans="1:18" ht="27.6">
      <c r="A14" s="31" t="s">
        <v>356</v>
      </c>
      <c r="K14" s="27" t="s">
        <v>362</v>
      </c>
      <c r="L14" s="27" t="s">
        <v>363</v>
      </c>
      <c r="M14" s="28" t="s">
        <v>364</v>
      </c>
      <c r="R14" s="39" t="s">
        <v>365</v>
      </c>
    </row>
    <row r="15" spans="1:18" ht="27.6">
      <c r="A15" s="31" t="s">
        <v>361</v>
      </c>
      <c r="K15" s="27" t="s">
        <v>366</v>
      </c>
      <c r="L15" s="27" t="s">
        <v>367</v>
      </c>
      <c r="M15" s="27" t="s">
        <v>368</v>
      </c>
      <c r="R15" s="39" t="s">
        <v>369</v>
      </c>
    </row>
    <row r="16" spans="1:18" ht="55.2">
      <c r="K16" s="27" t="s">
        <v>370</v>
      </c>
      <c r="L16" s="27" t="s">
        <v>371</v>
      </c>
      <c r="M16" s="29" t="s">
        <v>372</v>
      </c>
      <c r="R16" s="39" t="s">
        <v>373</v>
      </c>
    </row>
    <row r="17" spans="11:18" ht="41.4">
      <c r="K17" s="27" t="s">
        <v>374</v>
      </c>
      <c r="L17" s="27" t="s">
        <v>375</v>
      </c>
      <c r="M17" s="29" t="s">
        <v>376</v>
      </c>
      <c r="R17" s="39" t="s">
        <v>377</v>
      </c>
    </row>
    <row r="18" spans="11:18" ht="41.4">
      <c r="K18" s="27" t="s">
        <v>378</v>
      </c>
      <c r="L18" s="27" t="s">
        <v>379</v>
      </c>
      <c r="M18" s="29" t="s">
        <v>380</v>
      </c>
      <c r="R18" s="39" t="s">
        <v>381</v>
      </c>
    </row>
    <row r="19" spans="11:18" ht="41.4">
      <c r="K19" s="27" t="s">
        <v>382</v>
      </c>
      <c r="L19" s="27" t="s">
        <v>383</v>
      </c>
      <c r="M19" s="27" t="s">
        <v>384</v>
      </c>
      <c r="R19" s="39" t="s">
        <v>385</v>
      </c>
    </row>
    <row r="20" spans="11:18" ht="41.4">
      <c r="K20" s="27" t="s">
        <v>386</v>
      </c>
      <c r="L20" s="27" t="s">
        <v>387</v>
      </c>
      <c r="M20" s="27" t="s">
        <v>388</v>
      </c>
      <c r="R20" s="39" t="s">
        <v>389</v>
      </c>
    </row>
    <row r="21" spans="11:18" ht="55.2">
      <c r="K21" s="27" t="s">
        <v>390</v>
      </c>
      <c r="L21" s="27" t="s">
        <v>391</v>
      </c>
      <c r="M21" s="27" t="s">
        <v>392</v>
      </c>
      <c r="R21" s="39" t="s">
        <v>393</v>
      </c>
    </row>
    <row r="22" spans="11:18" ht="41.4">
      <c r="K22" s="27" t="s">
        <v>394</v>
      </c>
    </row>
    <row r="23" spans="11:18" ht="27.6">
      <c r="K23" s="34" t="s">
        <v>395</v>
      </c>
    </row>
    <row r="24" spans="11:18">
      <c r="K24" s="27" t="s">
        <v>30</v>
      </c>
    </row>
    <row r="50" spans="9:10">
      <c r="I50" s="288" t="s">
        <v>396</v>
      </c>
      <c r="J50" s="288"/>
    </row>
    <row r="51" spans="9:10" ht="27.6">
      <c r="I51" s="28" t="s">
        <v>314</v>
      </c>
      <c r="J51" s="34" t="s">
        <v>276</v>
      </c>
    </row>
    <row r="52" spans="9:10" ht="27.6">
      <c r="I52" s="29" t="s">
        <v>294</v>
      </c>
      <c r="J52" s="27" t="s">
        <v>286</v>
      </c>
    </row>
    <row r="53" spans="9:10" ht="27.6">
      <c r="I53" s="28" t="s">
        <v>314</v>
      </c>
      <c r="J53" s="34" t="s">
        <v>295</v>
      </c>
    </row>
    <row r="54" spans="9:10" ht="27.6">
      <c r="I54" s="29" t="s">
        <v>275</v>
      </c>
      <c r="J54" s="27" t="s">
        <v>305</v>
      </c>
    </row>
    <row r="55" spans="9:10" ht="41.4">
      <c r="I55" s="29" t="s">
        <v>275</v>
      </c>
      <c r="J55" s="27" t="s">
        <v>315</v>
      </c>
    </row>
    <row r="56" spans="9:10" ht="27.6">
      <c r="I56" s="29" t="s">
        <v>294</v>
      </c>
      <c r="J56" s="27" t="s">
        <v>322</v>
      </c>
    </row>
    <row r="57" spans="9:10" ht="27.6">
      <c r="I57" s="29" t="s">
        <v>12</v>
      </c>
      <c r="J57" s="27" t="s">
        <v>330</v>
      </c>
    </row>
    <row r="58" spans="9:10" ht="27.6">
      <c r="I58" s="29" t="s">
        <v>304</v>
      </c>
      <c r="J58" s="27" t="s">
        <v>336</v>
      </c>
    </row>
    <row r="59" spans="9:10" ht="41.4">
      <c r="I59" s="29" t="s">
        <v>12</v>
      </c>
      <c r="J59" s="27" t="s">
        <v>342</v>
      </c>
    </row>
    <row r="60" spans="9:10" ht="27.6">
      <c r="I60" s="29" t="s">
        <v>12</v>
      </c>
      <c r="J60" s="27" t="s">
        <v>348</v>
      </c>
    </row>
    <row r="61" spans="9:10" ht="27.6">
      <c r="I61" s="28" t="s">
        <v>314</v>
      </c>
      <c r="J61" s="34" t="s">
        <v>352</v>
      </c>
    </row>
    <row r="62" spans="9:10">
      <c r="J62" s="27" t="s">
        <v>30</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134c6292-62f7-49e4-9501-667692906ea9"/>
    <ds:schemaRef ds:uri="de760008-90a1-48d8-baa3-271db4ad9e52"/>
  </ds:schemaRefs>
</ds:datastoreItem>
</file>

<file path=customXml/itemProps2.xml><?xml version="1.0" encoding="utf-8"?>
<ds:datastoreItem xmlns:ds="http://schemas.openxmlformats.org/officeDocument/2006/customXml" ds:itemID="{17225ECE-1608-461E-8AD2-93B31EB8F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IN-GES-DES-001</vt:lpstr>
      <vt:lpstr>IN-GES-DES-003</vt:lpstr>
      <vt:lpstr>INSTRUCTIVO</vt:lpstr>
      <vt:lpstr>TABLERO</vt:lpstr>
      <vt:lpstr>lista</vt:lpstr>
      <vt:lpstr>'IN-GES-DES-001'!Área_de_impresión</vt:lpstr>
      <vt:lpstr>'IN-GES-DES-003'!Área_de_impresión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2026-05-07T21:42:14Z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MediaServiceImageTags">
    <vt:lpwstr/>
  </property>
</Properties>
</file>